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tranet.nscl.msu.edu\files\user\perezlou\My Documents\"/>
    </mc:Choice>
  </mc:AlternateContent>
  <bookViews>
    <workbookView xWindow="0" yWindow="0" windowWidth="25200" windowHeight="119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9" i="1" l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68" i="1"/>
  <c r="N76" i="1"/>
  <c r="N69" i="1"/>
  <c r="N70" i="1"/>
  <c r="N71" i="1"/>
  <c r="N72" i="1"/>
  <c r="N73" i="1"/>
  <c r="N74" i="1"/>
  <c r="N75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68" i="1"/>
  <c r="C61" i="1"/>
  <c r="K7" i="1"/>
  <c r="K5" i="1" l="1"/>
  <c r="H14" i="1" s="1"/>
  <c r="K6" i="1"/>
  <c r="L13" i="1" s="1"/>
  <c r="K4" i="1"/>
  <c r="D15" i="1" s="1"/>
  <c r="L44" i="1" l="1"/>
  <c r="H16" i="1"/>
  <c r="H25" i="1"/>
  <c r="L28" i="1"/>
  <c r="H40" i="1"/>
  <c r="H24" i="1"/>
  <c r="H48" i="1"/>
  <c r="H32" i="1"/>
  <c r="H41" i="1"/>
  <c r="H49" i="1"/>
  <c r="H33" i="1"/>
  <c r="H17" i="1"/>
  <c r="L24" i="1"/>
  <c r="L12" i="1"/>
  <c r="L32" i="1"/>
  <c r="L16" i="1"/>
  <c r="H44" i="1"/>
  <c r="H36" i="1"/>
  <c r="H28" i="1"/>
  <c r="H20" i="1"/>
  <c r="L40" i="1"/>
  <c r="L36" i="1"/>
  <c r="L20" i="1"/>
  <c r="H45" i="1"/>
  <c r="H37" i="1"/>
  <c r="H29" i="1"/>
  <c r="H21" i="1"/>
  <c r="H13" i="1"/>
  <c r="L47" i="1"/>
  <c r="L39" i="1"/>
  <c r="L31" i="1"/>
  <c r="L23" i="1"/>
  <c r="L46" i="1"/>
  <c r="L42" i="1"/>
  <c r="L38" i="1"/>
  <c r="L34" i="1"/>
  <c r="L30" i="1"/>
  <c r="L26" i="1"/>
  <c r="L22" i="1"/>
  <c r="L18" i="1"/>
  <c r="L14" i="1"/>
  <c r="H47" i="1"/>
  <c r="H43" i="1"/>
  <c r="H39" i="1"/>
  <c r="H35" i="1"/>
  <c r="H31" i="1"/>
  <c r="H27" i="1"/>
  <c r="H23" i="1"/>
  <c r="H19" i="1"/>
  <c r="H15" i="1"/>
  <c r="L43" i="1"/>
  <c r="L35" i="1"/>
  <c r="L27" i="1"/>
  <c r="L19" i="1"/>
  <c r="L15" i="1"/>
  <c r="H12" i="1"/>
  <c r="L45" i="1"/>
  <c r="L41" i="1"/>
  <c r="L37" i="1"/>
  <c r="L33" i="1"/>
  <c r="L29" i="1"/>
  <c r="L25" i="1"/>
  <c r="L21" i="1"/>
  <c r="L17" i="1"/>
  <c r="H46" i="1"/>
  <c r="H42" i="1"/>
  <c r="H38" i="1"/>
  <c r="H34" i="1"/>
  <c r="H30" i="1"/>
  <c r="H26" i="1"/>
  <c r="H22" i="1"/>
  <c r="H18" i="1"/>
  <c r="D12" i="1"/>
  <c r="D46" i="1"/>
  <c r="D42" i="1"/>
  <c r="D38" i="1"/>
  <c r="D34" i="1"/>
  <c r="D30" i="1"/>
  <c r="D26" i="1"/>
  <c r="D22" i="1"/>
  <c r="D18" i="1"/>
  <c r="D14" i="1"/>
  <c r="D49" i="1"/>
  <c r="D45" i="1"/>
  <c r="D41" i="1"/>
  <c r="D37" i="1"/>
  <c r="D33" i="1"/>
  <c r="D29" i="1"/>
  <c r="D25" i="1"/>
  <c r="D21" i="1"/>
  <c r="D17" i="1"/>
  <c r="D13" i="1"/>
  <c r="D48" i="1"/>
  <c r="D44" i="1"/>
  <c r="D40" i="1"/>
  <c r="D36" i="1"/>
  <c r="D32" i="1"/>
  <c r="D28" i="1"/>
  <c r="D24" i="1"/>
  <c r="D20" i="1"/>
  <c r="D16" i="1"/>
  <c r="D47" i="1"/>
  <c r="D43" i="1"/>
  <c r="D39" i="1"/>
  <c r="D35" i="1"/>
  <c r="D31" i="1"/>
  <c r="D27" i="1"/>
  <c r="D23" i="1"/>
  <c r="D19" i="1"/>
</calcChain>
</file>

<file path=xl/sharedStrings.xml><?xml version="1.0" encoding="utf-8"?>
<sst xmlns="http://schemas.openxmlformats.org/spreadsheetml/2006/main" count="71" uniqueCount="24">
  <si>
    <t>Densities</t>
  </si>
  <si>
    <t>Al</t>
  </si>
  <si>
    <t>Fe</t>
  </si>
  <si>
    <t>Lucite</t>
  </si>
  <si>
    <t>(g/cm3)</t>
  </si>
  <si>
    <t>Thickness</t>
  </si>
  <si>
    <t>(mm)</t>
  </si>
  <si>
    <t>(g/cm2)</t>
  </si>
  <si>
    <t>mu/rho</t>
  </si>
  <si>
    <t>Energy</t>
  </si>
  <si>
    <t xml:space="preserve">  (MeV)      (cm2/g)</t>
  </si>
  <si>
    <t>(cm2/g)</t>
  </si>
  <si>
    <t>(%)</t>
  </si>
  <si>
    <t>1-I/I0</t>
  </si>
  <si>
    <t>Data from NIST</t>
  </si>
  <si>
    <t>Link to Webpage</t>
  </si>
  <si>
    <t>Stainless Steel</t>
  </si>
  <si>
    <t>St. Steel</t>
  </si>
  <si>
    <t>C</t>
  </si>
  <si>
    <t>Si</t>
  </si>
  <si>
    <t>Cr</t>
  </si>
  <si>
    <t>Mn</t>
  </si>
  <si>
    <t>Ni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</si>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</sst>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%"/>
  </numFmts>
  <fonts count="6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color theme="1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4" fillId="2" borderId="1" applyNumberFormat="0" applyAlignment="0" applyProtection="0"/>
  </cellStyleXfs>
  <cellXfs count="13">
    <xf numFmtId="0" fontId="0" fillId="0" borderId="0" xfId="0"/>
    <xf numFmtId="0" fontId="1" fillId="0" borderId="0" xfId="1"/>
    <xf numFmtId="11" fontId="0" fillId="0" borderId="0" xfId="0" applyNumberFormat="1"/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2" fillId="0" borderId="0" xfId="2"/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9" fontId="0" fillId="0" borderId="0" xfId="3" applyFont="1"/>
    <xf numFmtId="168" fontId="0" fillId="0" borderId="0" xfId="3" applyNumberFormat="1" applyFont="1"/>
    <xf numFmtId="9" fontId="0" fillId="0" borderId="0" xfId="0" applyNumberFormat="1"/>
    <xf numFmtId="11" fontId="4" fillId="2" borderId="1" xfId="4" applyNumberFormat="1"/>
  </cellXfs>
  <cellStyles count="5">
    <cellStyle name="Calculation" xfId="4" builtinId="22"/>
    <cellStyle name="Explanatory Text" xfId="1" builtinId="5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Sheet1!$B$9</c:f>
              <c:strCache>
                <c:ptCount val="1"/>
                <c:pt idx="0">
                  <c:v>Al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Sheet1!$B$12:$B$49</c:f>
              <c:numCache>
                <c:formatCode>0.00E+00</c:formatCode>
                <c:ptCount val="38"/>
                <c:pt idx="0">
                  <c:v>1E-3</c:v>
                </c:pt>
                <c:pt idx="1">
                  <c:v>1.5E-3</c:v>
                </c:pt>
                <c:pt idx="2">
                  <c:v>1.5596E-3</c:v>
                </c:pt>
                <c:pt idx="3">
                  <c:v>1.5596E-3</c:v>
                </c:pt>
                <c:pt idx="4">
                  <c:v>2E-3</c:v>
                </c:pt>
                <c:pt idx="5">
                  <c:v>3.0000000000000001E-3</c:v>
                </c:pt>
                <c:pt idx="6">
                  <c:v>4.0000000000000001E-3</c:v>
                </c:pt>
                <c:pt idx="7">
                  <c:v>5.0000000000000001E-3</c:v>
                </c:pt>
                <c:pt idx="8">
                  <c:v>6.0000000000000001E-3</c:v>
                </c:pt>
                <c:pt idx="9">
                  <c:v>8.0000000000000002E-3</c:v>
                </c:pt>
                <c:pt idx="10">
                  <c:v>0.01</c:v>
                </c:pt>
                <c:pt idx="11">
                  <c:v>1.4999999999999999E-2</c:v>
                </c:pt>
                <c:pt idx="12">
                  <c:v>0.02</c:v>
                </c:pt>
                <c:pt idx="13">
                  <c:v>0.03</c:v>
                </c:pt>
                <c:pt idx="14">
                  <c:v>0.04</c:v>
                </c:pt>
                <c:pt idx="15">
                  <c:v>0.05</c:v>
                </c:pt>
                <c:pt idx="16">
                  <c:v>0.06</c:v>
                </c:pt>
                <c:pt idx="17">
                  <c:v>0.08</c:v>
                </c:pt>
                <c:pt idx="18">
                  <c:v>0.1</c:v>
                </c:pt>
                <c:pt idx="19">
                  <c:v>0.15</c:v>
                </c:pt>
                <c:pt idx="20">
                  <c:v>0.2</c:v>
                </c:pt>
                <c:pt idx="21">
                  <c:v>0.3</c:v>
                </c:pt>
                <c:pt idx="22">
                  <c:v>0.4</c:v>
                </c:pt>
                <c:pt idx="23">
                  <c:v>0.5</c:v>
                </c:pt>
                <c:pt idx="24">
                  <c:v>0.6</c:v>
                </c:pt>
                <c:pt idx="25">
                  <c:v>0.8</c:v>
                </c:pt>
                <c:pt idx="26">
                  <c:v>1</c:v>
                </c:pt>
                <c:pt idx="27">
                  <c:v>1.25</c:v>
                </c:pt>
                <c:pt idx="28">
                  <c:v>1.5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8</c:v>
                </c:pt>
                <c:pt idx="35">
                  <c:v>10</c:v>
                </c:pt>
                <c:pt idx="36">
                  <c:v>15</c:v>
                </c:pt>
                <c:pt idx="37">
                  <c:v>20</c:v>
                </c:pt>
              </c:numCache>
            </c:numRef>
          </c:xVal>
          <c:yVal>
            <c:numRef>
              <c:f>Sheet1!$D$12:$D$49</c:f>
              <c:numCache>
                <c:formatCode>0.00E+00</c:formatCode>
                <c:ptCount val="3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99.999998427179122</c:v>
                </c:pt>
                <c:pt idx="10">
                  <c:v>99.99142530464789</c:v>
                </c:pt>
                <c:pt idx="11">
                  <c:v>94.157053624378463</c:v>
                </c:pt>
                <c:pt idx="12">
                  <c:v>70.725021180328639</c:v>
                </c:pt>
                <c:pt idx="13">
                  <c:v>33.14847029137502</c:v>
                </c:pt>
                <c:pt idx="14">
                  <c:v>18.368461706944245</c:v>
                </c:pt>
                <c:pt idx="15">
                  <c:v>12.314330183403229</c:v>
                </c:pt>
                <c:pt idx="16">
                  <c:v>9.441542084822018</c:v>
                </c:pt>
                <c:pt idx="17">
                  <c:v>6.950874396062261</c:v>
                </c:pt>
                <c:pt idx="18">
                  <c:v>5.9019441426814865</c:v>
                </c:pt>
                <c:pt idx="19">
                  <c:v>4.8004146721354175</c:v>
                </c:pt>
                <c:pt idx="20">
                  <c:v>4.2721675869940299</c:v>
                </c:pt>
                <c:pt idx="21">
                  <c:v>3.6516002515553367</c:v>
                </c:pt>
                <c:pt idx="22">
                  <c:v>3.2573010524403401</c:v>
                </c:pt>
                <c:pt idx="23">
                  <c:v>2.9698712458703653</c:v>
                </c:pt>
                <c:pt idx="24">
                  <c:v>2.7468817756523407</c:v>
                </c:pt>
                <c:pt idx="25">
                  <c:v>2.4126556966644017</c:v>
                </c:pt>
                <c:pt idx="26">
                  <c:v>2.17022622977872</c:v>
                </c:pt>
                <c:pt idx="27">
                  <c:v>1.9429486429102809</c:v>
                </c:pt>
                <c:pt idx="28">
                  <c:v>1.7712673256866651</c:v>
                </c:pt>
                <c:pt idx="29">
                  <c:v>1.5318145167180148</c:v>
                </c:pt>
                <c:pt idx="30">
                  <c:v>1.2561803511632661</c:v>
                </c:pt>
                <c:pt idx="31">
                  <c:v>1.1027170068310284</c:v>
                </c:pt>
                <c:pt idx="32">
                  <c:v>1.0073439580973655</c:v>
                </c:pt>
                <c:pt idx="33">
                  <c:v>0.94335720260826861</c:v>
                </c:pt>
                <c:pt idx="34">
                  <c:v>0.86623537325995414</c:v>
                </c:pt>
                <c:pt idx="35">
                  <c:v>0.82411142890948952</c:v>
                </c:pt>
                <c:pt idx="36">
                  <c:v>0.78055274165136268</c:v>
                </c:pt>
                <c:pt idx="37">
                  <c:v>0.77098851818978176</c:v>
                </c:pt>
              </c:numCache>
            </c:numRef>
          </c:yVal>
          <c:smooth val="0"/>
        </c:ser>
        <c:ser>
          <c:idx val="3"/>
          <c:order val="3"/>
          <c:tx>
            <c:v>Stainless Steel</c:v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Sheet1!$B$68:$B$103</c:f>
              <c:numCache>
                <c:formatCode>0.00E+00</c:formatCode>
                <c:ptCount val="36"/>
                <c:pt idx="0">
                  <c:v>1E-3</c:v>
                </c:pt>
                <c:pt idx="1">
                  <c:v>1.5E-3</c:v>
                </c:pt>
                <c:pt idx="2">
                  <c:v>2E-3</c:v>
                </c:pt>
                <c:pt idx="3">
                  <c:v>3.0000000000000001E-3</c:v>
                </c:pt>
                <c:pt idx="4">
                  <c:v>4.0000000000000001E-3</c:v>
                </c:pt>
                <c:pt idx="5">
                  <c:v>5.0000000000000001E-3</c:v>
                </c:pt>
                <c:pt idx="6">
                  <c:v>6.0000000000000001E-3</c:v>
                </c:pt>
                <c:pt idx="7">
                  <c:v>8.0000000000000002E-3</c:v>
                </c:pt>
                <c:pt idx="8">
                  <c:v>0.01</c:v>
                </c:pt>
                <c:pt idx="9">
                  <c:v>1.4999999999999999E-2</c:v>
                </c:pt>
                <c:pt idx="10">
                  <c:v>0.02</c:v>
                </c:pt>
                <c:pt idx="11">
                  <c:v>0.03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</c:v>
                </c:pt>
                <c:pt idx="17">
                  <c:v>0.15</c:v>
                </c:pt>
                <c:pt idx="18">
                  <c:v>0.2</c:v>
                </c:pt>
                <c:pt idx="19">
                  <c:v>0.3</c:v>
                </c:pt>
                <c:pt idx="20">
                  <c:v>0.4</c:v>
                </c:pt>
                <c:pt idx="21">
                  <c:v>0.5</c:v>
                </c:pt>
                <c:pt idx="22">
                  <c:v>0.6</c:v>
                </c:pt>
                <c:pt idx="23">
                  <c:v>0.8</c:v>
                </c:pt>
                <c:pt idx="24">
                  <c:v>1</c:v>
                </c:pt>
                <c:pt idx="25">
                  <c:v>1.25</c:v>
                </c:pt>
                <c:pt idx="26">
                  <c:v>1.5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8</c:v>
                </c:pt>
                <c:pt idx="33">
                  <c:v>10</c:v>
                </c:pt>
                <c:pt idx="34">
                  <c:v>15</c:v>
                </c:pt>
                <c:pt idx="35">
                  <c:v>20</c:v>
                </c:pt>
              </c:numCache>
            </c:numRef>
          </c:xVal>
          <c:yVal>
            <c:numRef>
              <c:f>Sheet1!$O$68:$O$103</c:f>
              <c:numCache>
                <c:formatCode>0.00E+00</c:formatCode>
                <c:ptCount val="3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99.99999959479868</c:v>
                </c:pt>
                <c:pt idx="12">
                  <c:v>99.98123325063797</c:v>
                </c:pt>
                <c:pt idx="13">
                  <c:v>99.027696033635422</c:v>
                </c:pt>
                <c:pt idx="14">
                  <c:v>94.242111737523118</c:v>
                </c:pt>
                <c:pt idx="15">
                  <c:v>75.68737817925313</c:v>
                </c:pt>
                <c:pt idx="16">
                  <c:v>58.768115916262381</c:v>
                </c:pt>
                <c:pt idx="17">
                  <c:v>37.575831119528004</c:v>
                </c:pt>
                <c:pt idx="18">
                  <c:v>29.642314881996612</c:v>
                </c:pt>
                <c:pt idx="19">
                  <c:v>23.311323519068793</c:v>
                </c:pt>
                <c:pt idx="20">
                  <c:v>20.327651526756796</c:v>
                </c:pt>
                <c:pt idx="21">
                  <c:v>18.412965128460485</c:v>
                </c:pt>
                <c:pt idx="22">
                  <c:v>17.003205241115467</c:v>
                </c:pt>
                <c:pt idx="23">
                  <c:v>14.963582632995383</c:v>
                </c:pt>
                <c:pt idx="24">
                  <c:v>13.503954394621303</c:v>
                </c:pt>
                <c:pt idx="25">
                  <c:v>12.144077280600968</c:v>
                </c:pt>
                <c:pt idx="26">
                  <c:v>11.145198833219666</c:v>
                </c:pt>
                <c:pt idx="27">
                  <c:v>9.8037773201579625</c:v>
                </c:pt>
                <c:pt idx="28">
                  <c:v>8.3818277156089636</c:v>
                </c:pt>
                <c:pt idx="29">
                  <c:v>7.6877885022829275</c:v>
                </c:pt>
                <c:pt idx="30">
                  <c:v>7.3117804391243197</c:v>
                </c:pt>
                <c:pt idx="31">
                  <c:v>7.1074268956954398</c:v>
                </c:pt>
                <c:pt idx="32">
                  <c:v>6.9514699941651372</c:v>
                </c:pt>
                <c:pt idx="33">
                  <c:v>6.9525656955666761</c:v>
                </c:pt>
                <c:pt idx="34">
                  <c:v>7.1624568015243426</c:v>
                </c:pt>
                <c:pt idx="35">
                  <c:v>7.4494671188343773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8888512"/>
        <c:axId val="378888120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Sheet1!$F$9</c15:sqref>
                        </c15:formulaRef>
                      </c:ext>
                    </c:extLst>
                    <c:strCache>
                      <c:ptCount val="1"/>
                      <c:pt idx="0">
                        <c:v>Fe</c:v>
                      </c:pt>
                    </c:strCache>
                  </c:strRef>
                </c:tx>
                <c:spPr>
                  <a:ln w="2540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Sheet1!$F$12:$F$49</c15:sqref>
                        </c15:formulaRef>
                      </c:ext>
                    </c:extLst>
                    <c:numCache>
                      <c:formatCode>0.00E+00</c:formatCode>
                      <c:ptCount val="38"/>
                      <c:pt idx="0">
                        <c:v>1E-3</c:v>
                      </c:pt>
                      <c:pt idx="1">
                        <c:v>1.5E-3</c:v>
                      </c:pt>
                      <c:pt idx="2">
                        <c:v>2E-3</c:v>
                      </c:pt>
                      <c:pt idx="3">
                        <c:v>3.0000000000000001E-3</c:v>
                      </c:pt>
                      <c:pt idx="4">
                        <c:v>4.0000000000000001E-3</c:v>
                      </c:pt>
                      <c:pt idx="5">
                        <c:v>5.0000000000000001E-3</c:v>
                      </c:pt>
                      <c:pt idx="6">
                        <c:v>6.0000000000000001E-3</c:v>
                      </c:pt>
                      <c:pt idx="7">
                        <c:v>7.1120000000000003E-3</c:v>
                      </c:pt>
                      <c:pt idx="8">
                        <c:v>7.1120000000000003E-3</c:v>
                      </c:pt>
                      <c:pt idx="9">
                        <c:v>8.0000000000000002E-3</c:v>
                      </c:pt>
                      <c:pt idx="10">
                        <c:v>0.01</c:v>
                      </c:pt>
                      <c:pt idx="11">
                        <c:v>1.4999999999999999E-2</c:v>
                      </c:pt>
                      <c:pt idx="12">
                        <c:v>0.02</c:v>
                      </c:pt>
                      <c:pt idx="13">
                        <c:v>0.03</c:v>
                      </c:pt>
                      <c:pt idx="14">
                        <c:v>0.04</c:v>
                      </c:pt>
                      <c:pt idx="15">
                        <c:v>0.05</c:v>
                      </c:pt>
                      <c:pt idx="16">
                        <c:v>0.06</c:v>
                      </c:pt>
                      <c:pt idx="17">
                        <c:v>0.08</c:v>
                      </c:pt>
                      <c:pt idx="18">
                        <c:v>0.1</c:v>
                      </c:pt>
                      <c:pt idx="19">
                        <c:v>0.15</c:v>
                      </c:pt>
                      <c:pt idx="20">
                        <c:v>0.2</c:v>
                      </c:pt>
                      <c:pt idx="21">
                        <c:v>0.3</c:v>
                      </c:pt>
                      <c:pt idx="22">
                        <c:v>0.4</c:v>
                      </c:pt>
                      <c:pt idx="23">
                        <c:v>0.5</c:v>
                      </c:pt>
                      <c:pt idx="24">
                        <c:v>0.6</c:v>
                      </c:pt>
                      <c:pt idx="25">
                        <c:v>0.8</c:v>
                      </c:pt>
                      <c:pt idx="26">
                        <c:v>1</c:v>
                      </c:pt>
                      <c:pt idx="27">
                        <c:v>1.25</c:v>
                      </c:pt>
                      <c:pt idx="28">
                        <c:v>1.5</c:v>
                      </c:pt>
                      <c:pt idx="29">
                        <c:v>2</c:v>
                      </c:pt>
                      <c:pt idx="30">
                        <c:v>3</c:v>
                      </c:pt>
                      <c:pt idx="31">
                        <c:v>4</c:v>
                      </c:pt>
                      <c:pt idx="32">
                        <c:v>5</c:v>
                      </c:pt>
                      <c:pt idx="33">
                        <c:v>6</c:v>
                      </c:pt>
                      <c:pt idx="34">
                        <c:v>8</c:v>
                      </c:pt>
                      <c:pt idx="35">
                        <c:v>10</c:v>
                      </c:pt>
                      <c:pt idx="36">
                        <c:v>15</c:v>
                      </c:pt>
                      <c:pt idx="37">
                        <c:v>20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Sheet1!$H$12:$H$49</c15:sqref>
                        </c15:formulaRef>
                      </c:ext>
                    </c:extLst>
                    <c:numCache>
                      <c:formatCode>0.00E+00</c:formatCode>
                      <c:ptCount val="38"/>
                      <c:pt idx="0">
                        <c:v>100</c:v>
                      </c:pt>
                      <c:pt idx="1">
                        <c:v>100</c:v>
                      </c:pt>
                      <c:pt idx="2">
                        <c:v>100</c:v>
                      </c:pt>
                      <c:pt idx="3">
                        <c:v>100</c:v>
                      </c:pt>
                      <c:pt idx="4">
                        <c:v>100</c:v>
                      </c:pt>
                      <c:pt idx="5">
                        <c:v>100</c:v>
                      </c:pt>
                      <c:pt idx="6">
                        <c:v>100</c:v>
                      </c:pt>
                      <c:pt idx="7">
                        <c:v>100</c:v>
                      </c:pt>
                      <c:pt idx="8">
                        <c:v>100</c:v>
                      </c:pt>
                      <c:pt idx="9">
                        <c:v>100</c:v>
                      </c:pt>
                      <c:pt idx="10">
                        <c:v>100</c:v>
                      </c:pt>
                      <c:pt idx="11">
                        <c:v>100</c:v>
                      </c:pt>
                      <c:pt idx="12">
                        <c:v>100</c:v>
                      </c:pt>
                      <c:pt idx="13">
                        <c:v>99.999999590437781</c:v>
                      </c:pt>
                      <c:pt idx="14">
                        <c:v>99.981074661889622</c:v>
                      </c:pt>
                      <c:pt idx="15">
                        <c:v>99.019818395735996</c:v>
                      </c:pt>
                      <c:pt idx="16">
                        <c:v>94.195002491283503</c:v>
                      </c:pt>
                      <c:pt idx="17">
                        <c:v>75.487363845783193</c:v>
                      </c:pt>
                      <c:pt idx="18">
                        <c:v>58.439905253188392</c:v>
                      </c:pt>
                      <c:pt idx="19">
                        <c:v>37.119625368198214</c:v>
                      </c:pt>
                      <c:pt idx="20">
                        <c:v>29.169550495629736</c:v>
                      </c:pt>
                      <c:pt idx="21">
                        <c:v>22.864439031806896</c:v>
                      </c:pt>
                      <c:pt idx="22">
                        <c:v>19.912211762730692</c:v>
                      </c:pt>
                      <c:pt idx="23">
                        <c:v>18.024970877771153</c:v>
                      </c:pt>
                      <c:pt idx="24">
                        <c:v>16.63852284912673</c:v>
                      </c:pt>
                      <c:pt idx="25">
                        <c:v>14.635834245455854</c:v>
                      </c:pt>
                      <c:pt idx="26">
                        <c:v>13.20436815895269</c:v>
                      </c:pt>
                      <c:pt idx="27">
                        <c:v>11.871807626773801</c:v>
                      </c:pt>
                      <c:pt idx="28">
                        <c:v>10.894241680875538</c:v>
                      </c:pt>
                      <c:pt idx="29">
                        <c:v>9.5838993578397833</c:v>
                      </c:pt>
                      <c:pt idx="30">
                        <c:v>8.1979228765020622</c:v>
                      </c:pt>
                      <c:pt idx="31">
                        <c:v>7.5253898488494286</c:v>
                      </c:pt>
                      <c:pt idx="32">
                        <c:v>7.162061713807816</c:v>
                      </c:pt>
                      <c:pt idx="33">
                        <c:v>6.9666778200672184</c:v>
                      </c:pt>
                      <c:pt idx="34">
                        <c:v>6.8215209088716477</c:v>
                      </c:pt>
                      <c:pt idx="35">
                        <c:v>6.82812386100575</c:v>
                      </c:pt>
                      <c:pt idx="36">
                        <c:v>7.0435631922067756</c:v>
                      </c:pt>
                      <c:pt idx="37">
                        <c:v>7.3329596111041297</c:v>
                      </c:pt>
                    </c:numCache>
                  </c:numRef>
                </c:yVal>
                <c:smooth val="0"/>
              </c15:ser>
            </c15:filteredScatterSeries>
            <c15:filteredScatte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Sheet1!$J$9</c15:sqref>
                        </c15:formulaRef>
                      </c:ext>
                    </c:extLst>
                    <c:strCache>
                      <c:ptCount val="1"/>
                      <c:pt idx="0">
                        <c:v>Lucite</c:v>
                      </c:pt>
                    </c:strCache>
                  </c:strRef>
                </c:tx>
                <c:spPr>
                  <a:ln w="2540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x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Sheet1!$J$12:$J$47</c15:sqref>
                        </c15:formulaRef>
                      </c:ext>
                    </c:extLst>
                    <c:numCache>
                      <c:formatCode>0.00E+00</c:formatCode>
                      <c:ptCount val="36"/>
                      <c:pt idx="0">
                        <c:v>1E-3</c:v>
                      </c:pt>
                      <c:pt idx="1">
                        <c:v>1.5E-3</c:v>
                      </c:pt>
                      <c:pt idx="2">
                        <c:v>2E-3</c:v>
                      </c:pt>
                      <c:pt idx="3">
                        <c:v>3.0000000000000001E-3</c:v>
                      </c:pt>
                      <c:pt idx="4">
                        <c:v>4.0000000000000001E-3</c:v>
                      </c:pt>
                      <c:pt idx="5">
                        <c:v>5.0000000000000001E-3</c:v>
                      </c:pt>
                      <c:pt idx="6">
                        <c:v>6.0000000000000001E-3</c:v>
                      </c:pt>
                      <c:pt idx="7">
                        <c:v>8.0000000000000002E-3</c:v>
                      </c:pt>
                      <c:pt idx="8">
                        <c:v>0.01</c:v>
                      </c:pt>
                      <c:pt idx="9">
                        <c:v>1.4999999999999999E-2</c:v>
                      </c:pt>
                      <c:pt idx="10">
                        <c:v>0.02</c:v>
                      </c:pt>
                      <c:pt idx="11">
                        <c:v>0.03</c:v>
                      </c:pt>
                      <c:pt idx="12">
                        <c:v>0.04</c:v>
                      </c:pt>
                      <c:pt idx="13">
                        <c:v>0.05</c:v>
                      </c:pt>
                      <c:pt idx="14">
                        <c:v>0.06</c:v>
                      </c:pt>
                      <c:pt idx="15">
                        <c:v>0.08</c:v>
                      </c:pt>
                      <c:pt idx="16">
                        <c:v>0.1</c:v>
                      </c:pt>
                      <c:pt idx="17">
                        <c:v>0.15</c:v>
                      </c:pt>
                      <c:pt idx="18">
                        <c:v>0.2</c:v>
                      </c:pt>
                      <c:pt idx="19">
                        <c:v>0.3</c:v>
                      </c:pt>
                      <c:pt idx="20">
                        <c:v>0.4</c:v>
                      </c:pt>
                      <c:pt idx="21">
                        <c:v>0.5</c:v>
                      </c:pt>
                      <c:pt idx="22">
                        <c:v>0.6</c:v>
                      </c:pt>
                      <c:pt idx="23">
                        <c:v>0.8</c:v>
                      </c:pt>
                      <c:pt idx="24">
                        <c:v>1</c:v>
                      </c:pt>
                      <c:pt idx="25">
                        <c:v>1.25</c:v>
                      </c:pt>
                      <c:pt idx="26">
                        <c:v>1.5</c:v>
                      </c:pt>
                      <c:pt idx="27">
                        <c:v>2</c:v>
                      </c:pt>
                      <c:pt idx="28">
                        <c:v>3</c:v>
                      </c:pt>
                      <c:pt idx="29">
                        <c:v>4</c:v>
                      </c:pt>
                      <c:pt idx="30">
                        <c:v>5</c:v>
                      </c:pt>
                      <c:pt idx="31">
                        <c:v>6</c:v>
                      </c:pt>
                      <c:pt idx="32">
                        <c:v>8</c:v>
                      </c:pt>
                      <c:pt idx="33">
                        <c:v>10</c:v>
                      </c:pt>
                      <c:pt idx="34">
                        <c:v>15</c:v>
                      </c:pt>
                      <c:pt idx="35">
                        <c:v>20</c:v>
                      </c:pt>
                    </c:numCache>
                  </c:numRef>
                </c:xVal>
                <c:y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Sheet1!$L$12:$L$47</c15:sqref>
                        </c15:formulaRef>
                      </c:ext>
                    </c:extLst>
                    <c:numCache>
                      <c:formatCode>0.00E+00</c:formatCode>
                      <c:ptCount val="36"/>
                      <c:pt idx="0">
                        <c:v>100</c:v>
                      </c:pt>
                      <c:pt idx="1">
                        <c:v>100</c:v>
                      </c:pt>
                      <c:pt idx="2">
                        <c:v>100</c:v>
                      </c:pt>
                      <c:pt idx="3">
                        <c:v>100</c:v>
                      </c:pt>
                      <c:pt idx="4">
                        <c:v>100</c:v>
                      </c:pt>
                      <c:pt idx="5">
                        <c:v>99.999999962618219</c:v>
                      </c:pt>
                      <c:pt idx="6">
                        <c:v>99.999630821877659</c:v>
                      </c:pt>
                      <c:pt idx="7">
                        <c:v>99.479427855306241</c:v>
                      </c:pt>
                      <c:pt idx="8">
                        <c:v>93.399746905239624</c:v>
                      </c:pt>
                      <c:pt idx="9">
                        <c:v>58.993790109134977</c:v>
                      </c:pt>
                      <c:pt idx="10">
                        <c:v>37.038416921479431</c:v>
                      </c:pt>
                      <c:pt idx="11">
                        <c:v>21.768041386428976</c:v>
                      </c:pt>
                      <c:pt idx="12">
                        <c:v>17.326614038329197</c:v>
                      </c:pt>
                      <c:pt idx="13">
                        <c:v>15.458323314281031</c:v>
                      </c:pt>
                      <c:pt idx="14">
                        <c:v>14.425300062063513</c:v>
                      </c:pt>
                      <c:pt idx="15">
                        <c:v>13.218195944987954</c:v>
                      </c:pt>
                      <c:pt idx="16">
                        <c:v>12.441832932659878</c:v>
                      </c:pt>
                      <c:pt idx="17">
                        <c:v>11.120436519119053</c:v>
                      </c:pt>
                      <c:pt idx="18">
                        <c:v>10.194518918475296</c:v>
                      </c:pt>
                      <c:pt idx="19">
                        <c:v>8.9056117946580713</c:v>
                      </c:pt>
                      <c:pt idx="20">
                        <c:v>8.0087734432475202</c:v>
                      </c:pt>
                      <c:pt idx="21">
                        <c:v>7.3359822679962861</c:v>
                      </c:pt>
                      <c:pt idx="22">
                        <c:v>6.802509134225815</c:v>
                      </c:pt>
                      <c:pt idx="23">
                        <c:v>5.9991992088888111</c:v>
                      </c:pt>
                      <c:pt idx="24">
                        <c:v>5.4105585747174132</c:v>
                      </c:pt>
                      <c:pt idx="25">
                        <c:v>4.8521347475669643</c:v>
                      </c:pt>
                      <c:pt idx="26">
                        <c:v>4.4259312108243165</c:v>
                      </c:pt>
                      <c:pt idx="27">
                        <c:v>3.8087484999776962</c:v>
                      </c:pt>
                      <c:pt idx="28">
                        <c:v>3.0644357981825578</c:v>
                      </c:pt>
                      <c:pt idx="29">
                        <c:v>2.6254941187210221</c:v>
                      </c:pt>
                      <c:pt idx="30">
                        <c:v>2.3357165331341321</c:v>
                      </c:pt>
                      <c:pt idx="31">
                        <c:v>2.1299027905386794</c:v>
                      </c:pt>
                      <c:pt idx="32">
                        <c:v>1.8585179348289671</c:v>
                      </c:pt>
                      <c:pt idx="33">
                        <c:v>1.6899133781106457</c:v>
                      </c:pt>
                      <c:pt idx="34">
                        <c:v>1.4627950600447832</c:v>
                      </c:pt>
                      <c:pt idx="35">
                        <c:v>1.3542309367930159</c:v>
                      </c:pt>
                    </c:numCache>
                  </c:numRef>
                </c:yVal>
                <c:smooth val="0"/>
              </c15:ser>
            </c15:filteredScatterSeries>
          </c:ext>
        </c:extLst>
      </c:scatterChart>
      <c:valAx>
        <c:axId val="378888512"/>
        <c:scaling>
          <c:logBase val="10"/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Gamma Energy (MeV)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8888120"/>
        <c:crossesAt val="0.1"/>
        <c:crossBetween val="midCat"/>
      </c:valAx>
      <c:valAx>
        <c:axId val="378888120"/>
        <c:scaling>
          <c:logBase val="10"/>
          <c:orientation val="minMax"/>
        </c:scaling>
        <c:delete val="0"/>
        <c:axPos val="l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Atenuation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t" anchorCtr="0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8888512"/>
        <c:crossesAt val="1.0000000000000002E-3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180974</xdr:colOff>
      <xdr:row>3</xdr:row>
      <xdr:rowOff>14287</xdr:rowOff>
    </xdr:from>
    <xdr:to>
      <xdr:col>25</xdr:col>
      <xdr:colOff>190500</xdr:colOff>
      <xdr:row>26</xdr:row>
      <xdr:rowOff>152401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ist.gov/pml/data/xraycoef/index.cf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03"/>
  <sheetViews>
    <sheetView tabSelected="1" topLeftCell="F4" workbookViewId="0">
      <selection activeCell="N31" sqref="N31"/>
    </sheetView>
  </sheetViews>
  <sheetFormatPr defaultRowHeight="15" x14ac:dyDescent="0.25"/>
  <cols>
    <col min="4" max="4" width="9.5703125" bestFit="1" customWidth="1"/>
  </cols>
  <sheetData>
    <row r="1" spans="2:12" x14ac:dyDescent="0.25">
      <c r="B1" t="s">
        <v>14</v>
      </c>
      <c r="D1" s="5" t="s">
        <v>15</v>
      </c>
    </row>
    <row r="3" spans="2:12" x14ac:dyDescent="0.25">
      <c r="B3" s="1" t="s">
        <v>0</v>
      </c>
      <c r="C3" s="1" t="s">
        <v>4</v>
      </c>
      <c r="D3" s="1"/>
      <c r="E3" s="1"/>
      <c r="G3" t="s">
        <v>5</v>
      </c>
      <c r="J3" t="s">
        <v>6</v>
      </c>
      <c r="K3" t="s">
        <v>7</v>
      </c>
    </row>
    <row r="4" spans="2:12" x14ac:dyDescent="0.25">
      <c r="B4" s="1" t="s">
        <v>1</v>
      </c>
      <c r="C4" s="1">
        <v>1.19</v>
      </c>
      <c r="D4" s="1"/>
      <c r="E4" s="1"/>
      <c r="J4">
        <v>3</v>
      </c>
      <c r="K4">
        <f>C4*J4/10</f>
        <v>0.35699999999999998</v>
      </c>
    </row>
    <row r="5" spans="2:12" x14ac:dyDescent="0.25">
      <c r="B5" s="1" t="s">
        <v>2</v>
      </c>
      <c r="C5" s="1">
        <v>7.8739999999999997</v>
      </c>
      <c r="D5" s="1"/>
      <c r="E5" s="1"/>
      <c r="J5">
        <v>3</v>
      </c>
      <c r="K5">
        <f>C5*J5/10</f>
        <v>2.3622000000000001</v>
      </c>
    </row>
    <row r="6" spans="2:12" x14ac:dyDescent="0.25">
      <c r="B6" s="1" t="s">
        <v>3</v>
      </c>
      <c r="C6" s="1">
        <v>2.6989000000000001</v>
      </c>
      <c r="D6" s="1"/>
      <c r="E6" s="1"/>
      <c r="J6">
        <v>3</v>
      </c>
      <c r="K6">
        <f>C6*J6/10</f>
        <v>0.80967</v>
      </c>
    </row>
    <row r="7" spans="2:12" x14ac:dyDescent="0.25">
      <c r="B7" s="1" t="s">
        <v>17</v>
      </c>
      <c r="C7" s="1">
        <v>8.06</v>
      </c>
      <c r="J7">
        <v>3</v>
      </c>
      <c r="K7">
        <f>C7*J7/10</f>
        <v>2.4180000000000001</v>
      </c>
    </row>
    <row r="9" spans="2:12" x14ac:dyDescent="0.25">
      <c r="B9" s="6" t="s">
        <v>1</v>
      </c>
      <c r="C9" s="6"/>
      <c r="D9" s="3"/>
      <c r="E9" s="3"/>
      <c r="F9" s="7" t="s">
        <v>2</v>
      </c>
      <c r="G9" s="7"/>
      <c r="H9" s="4"/>
      <c r="J9" s="7" t="s">
        <v>3</v>
      </c>
      <c r="K9" s="7"/>
      <c r="L9" s="4"/>
    </row>
    <row r="10" spans="2:12" x14ac:dyDescent="0.25">
      <c r="B10" t="s">
        <v>9</v>
      </c>
      <c r="C10" t="s">
        <v>8</v>
      </c>
      <c r="D10" t="s">
        <v>13</v>
      </c>
      <c r="F10" t="s">
        <v>9</v>
      </c>
      <c r="G10" t="s">
        <v>8</v>
      </c>
      <c r="H10" t="s">
        <v>13</v>
      </c>
      <c r="J10" t="s">
        <v>9</v>
      </c>
      <c r="K10" t="s">
        <v>8</v>
      </c>
      <c r="L10" t="s">
        <v>13</v>
      </c>
    </row>
    <row r="11" spans="2:12" x14ac:dyDescent="0.25">
      <c r="B11" t="s">
        <v>10</v>
      </c>
      <c r="D11" t="s">
        <v>12</v>
      </c>
      <c r="F11" t="s">
        <v>10</v>
      </c>
      <c r="G11" t="s">
        <v>11</v>
      </c>
      <c r="H11" t="s">
        <v>12</v>
      </c>
      <c r="J11" t="s">
        <v>10</v>
      </c>
      <c r="K11" t="s">
        <v>11</v>
      </c>
      <c r="L11" t="s">
        <v>12</v>
      </c>
    </row>
    <row r="12" spans="2:12" x14ac:dyDescent="0.25">
      <c r="B12" s="2">
        <v>1E-3</v>
      </c>
      <c r="C12" s="2">
        <v>1185</v>
      </c>
      <c r="D12" s="2">
        <f>100-EXP(-C12*$K$4)*100</f>
        <v>100</v>
      </c>
      <c r="E12" s="2"/>
      <c r="F12" s="2">
        <v>1E-3</v>
      </c>
      <c r="G12" s="2">
        <v>9085</v>
      </c>
      <c r="H12" s="2">
        <f>100-EXP(-G12*$K$5)*100</f>
        <v>100</v>
      </c>
      <c r="I12" s="2"/>
      <c r="J12" s="2">
        <v>1E-3</v>
      </c>
      <c r="K12" s="2">
        <v>2794</v>
      </c>
      <c r="L12" s="2">
        <f>100-EXP(-K12*$K$6)*100</f>
        <v>100</v>
      </c>
    </row>
    <row r="13" spans="2:12" x14ac:dyDescent="0.25">
      <c r="B13" s="2">
        <v>1.5E-3</v>
      </c>
      <c r="C13" s="2">
        <v>402.2</v>
      </c>
      <c r="D13" s="2">
        <f t="shared" ref="D13:D49" si="0">100-EXP(-C13*$K$4)*100</f>
        <v>100</v>
      </c>
      <c r="E13" s="2"/>
      <c r="F13" s="2">
        <v>1.5E-3</v>
      </c>
      <c r="G13" s="2">
        <v>3399</v>
      </c>
      <c r="H13" s="2">
        <f t="shared" ref="H13:H49" si="1">100-EXP(-G13*$K$5)*100</f>
        <v>100</v>
      </c>
      <c r="I13" s="2"/>
      <c r="J13" s="2">
        <v>1.5E-3</v>
      </c>
      <c r="K13" s="2">
        <v>915.3</v>
      </c>
      <c r="L13" s="2">
        <f t="shared" ref="L13:L47" si="2">100-EXP(-K13*$K$6)*100</f>
        <v>100</v>
      </c>
    </row>
    <row r="14" spans="2:12" x14ac:dyDescent="0.25">
      <c r="B14" s="2">
        <v>1.5596E-3</v>
      </c>
      <c r="C14" s="2">
        <v>362.1</v>
      </c>
      <c r="D14" s="2">
        <f t="shared" si="0"/>
        <v>100</v>
      </c>
      <c r="E14" s="2"/>
      <c r="F14" s="2">
        <v>2E-3</v>
      </c>
      <c r="G14" s="2">
        <v>1626</v>
      </c>
      <c r="H14" s="2">
        <f t="shared" si="1"/>
        <v>100</v>
      </c>
      <c r="I14" s="2"/>
      <c r="J14" s="2">
        <v>2E-3</v>
      </c>
      <c r="K14" s="2">
        <v>403.7</v>
      </c>
      <c r="L14" s="2">
        <f t="shared" si="2"/>
        <v>100</v>
      </c>
    </row>
    <row r="15" spans="2:12" x14ac:dyDescent="0.25">
      <c r="B15" s="2">
        <v>1.5596E-3</v>
      </c>
      <c r="C15" s="2">
        <v>3957</v>
      </c>
      <c r="D15" s="2">
        <f t="shared" si="0"/>
        <v>100</v>
      </c>
      <c r="E15" s="2"/>
      <c r="F15" s="2">
        <v>3.0000000000000001E-3</v>
      </c>
      <c r="G15" s="2">
        <v>557.6</v>
      </c>
      <c r="H15" s="2">
        <f t="shared" si="1"/>
        <v>100</v>
      </c>
      <c r="I15" s="2"/>
      <c r="J15" s="2">
        <v>3.0000000000000001E-3</v>
      </c>
      <c r="K15" s="2">
        <v>123.6</v>
      </c>
      <c r="L15" s="2">
        <f t="shared" si="2"/>
        <v>100</v>
      </c>
    </row>
    <row r="16" spans="2:12" x14ac:dyDescent="0.25">
      <c r="B16" s="2">
        <v>2E-3</v>
      </c>
      <c r="C16" s="2">
        <v>2263</v>
      </c>
      <c r="D16" s="2">
        <f t="shared" si="0"/>
        <v>100</v>
      </c>
      <c r="E16" s="2"/>
      <c r="F16" s="2">
        <v>4.0000000000000001E-3</v>
      </c>
      <c r="G16" s="2">
        <v>256.7</v>
      </c>
      <c r="H16" s="2">
        <f t="shared" si="1"/>
        <v>100</v>
      </c>
      <c r="I16" s="2"/>
      <c r="J16" s="2">
        <v>4.0000000000000001E-3</v>
      </c>
      <c r="K16" s="2">
        <v>52.47</v>
      </c>
      <c r="L16" s="2">
        <f t="shared" si="2"/>
        <v>100</v>
      </c>
    </row>
    <row r="17" spans="2:12" x14ac:dyDescent="0.25">
      <c r="B17" s="2">
        <v>3.0000000000000001E-3</v>
      </c>
      <c r="C17" s="2">
        <v>788</v>
      </c>
      <c r="D17" s="2">
        <f t="shared" si="0"/>
        <v>100</v>
      </c>
      <c r="E17" s="2"/>
      <c r="F17" s="2">
        <v>5.0000000000000001E-3</v>
      </c>
      <c r="G17" s="2">
        <v>139.80000000000001</v>
      </c>
      <c r="H17" s="2">
        <f t="shared" si="1"/>
        <v>100</v>
      </c>
      <c r="I17" s="2"/>
      <c r="J17" s="2">
        <v>5.0000000000000001E-3</v>
      </c>
      <c r="K17" s="2">
        <v>26.81</v>
      </c>
      <c r="L17" s="2">
        <f t="shared" si="2"/>
        <v>99.999999962618219</v>
      </c>
    </row>
    <row r="18" spans="2:12" x14ac:dyDescent="0.25">
      <c r="B18" s="2">
        <v>4.0000000000000001E-3</v>
      </c>
      <c r="C18" s="2">
        <v>360.5</v>
      </c>
      <c r="D18" s="2">
        <f t="shared" si="0"/>
        <v>100</v>
      </c>
      <c r="E18" s="2"/>
      <c r="F18" s="2">
        <v>6.0000000000000001E-3</v>
      </c>
      <c r="G18" s="2">
        <v>84.84</v>
      </c>
      <c r="H18" s="2">
        <f t="shared" si="1"/>
        <v>100</v>
      </c>
      <c r="I18" s="2"/>
      <c r="J18" s="2">
        <v>6.0000000000000001E-3</v>
      </c>
      <c r="K18" s="2">
        <v>15.45</v>
      </c>
      <c r="L18" s="2">
        <f t="shared" si="2"/>
        <v>99.999630821877659</v>
      </c>
    </row>
    <row r="19" spans="2:12" x14ac:dyDescent="0.25">
      <c r="B19" s="2">
        <v>5.0000000000000001E-3</v>
      </c>
      <c r="C19" s="2">
        <v>193.4</v>
      </c>
      <c r="D19" s="2">
        <f t="shared" si="0"/>
        <v>100</v>
      </c>
      <c r="E19" s="2"/>
      <c r="F19" s="2">
        <v>7.1120000000000003E-3</v>
      </c>
      <c r="G19" s="2">
        <v>53.19</v>
      </c>
      <c r="H19" s="2">
        <f t="shared" si="1"/>
        <v>100</v>
      </c>
      <c r="I19" s="2"/>
      <c r="J19" s="2">
        <v>8.0000000000000002E-3</v>
      </c>
      <c r="K19" s="2">
        <v>6.4939999999999998</v>
      </c>
      <c r="L19" s="2">
        <f t="shared" si="2"/>
        <v>99.479427855306241</v>
      </c>
    </row>
    <row r="20" spans="2:12" x14ac:dyDescent="0.25">
      <c r="B20" s="2">
        <v>6.0000000000000001E-3</v>
      </c>
      <c r="C20" s="2">
        <v>115.3</v>
      </c>
      <c r="D20" s="2">
        <f t="shared" si="0"/>
        <v>100</v>
      </c>
      <c r="E20" s="2"/>
      <c r="F20" s="2">
        <v>7.1120000000000003E-3</v>
      </c>
      <c r="G20" s="2">
        <v>407.6</v>
      </c>
      <c r="H20" s="2">
        <f t="shared" si="1"/>
        <v>100</v>
      </c>
      <c r="I20" s="2"/>
      <c r="J20" s="2">
        <v>0.01</v>
      </c>
      <c r="K20" s="2">
        <v>3.3570000000000002</v>
      </c>
      <c r="L20" s="2">
        <f t="shared" si="2"/>
        <v>93.399746905239624</v>
      </c>
    </row>
    <row r="21" spans="2:12" x14ac:dyDescent="0.25">
      <c r="B21" s="2">
        <v>8.0000000000000002E-3</v>
      </c>
      <c r="C21" s="2">
        <v>50.33</v>
      </c>
      <c r="D21" s="2">
        <f t="shared" si="0"/>
        <v>99.999998427179122</v>
      </c>
      <c r="E21" s="2"/>
      <c r="F21" s="2">
        <v>8.0000000000000002E-3</v>
      </c>
      <c r="G21" s="2">
        <v>305.60000000000002</v>
      </c>
      <c r="H21" s="2">
        <f t="shared" si="1"/>
        <v>100</v>
      </c>
      <c r="I21" s="2"/>
      <c r="J21" s="2">
        <v>1.4999999999999999E-2</v>
      </c>
      <c r="K21" s="2">
        <v>1.101</v>
      </c>
      <c r="L21" s="2">
        <f t="shared" si="2"/>
        <v>58.993790109134977</v>
      </c>
    </row>
    <row r="22" spans="2:12" x14ac:dyDescent="0.25">
      <c r="B22" s="2">
        <v>0.01</v>
      </c>
      <c r="C22" s="2">
        <v>26.23</v>
      </c>
      <c r="D22" s="2">
        <f t="shared" si="0"/>
        <v>99.99142530464789</v>
      </c>
      <c r="E22" s="2"/>
      <c r="F22" s="2">
        <v>0.01</v>
      </c>
      <c r="G22" s="2">
        <v>170.6</v>
      </c>
      <c r="H22" s="2">
        <f t="shared" si="1"/>
        <v>100</v>
      </c>
      <c r="I22" s="2"/>
      <c r="J22" s="2">
        <v>0.02</v>
      </c>
      <c r="K22" s="2">
        <v>0.57140000000000002</v>
      </c>
      <c r="L22" s="2">
        <f t="shared" si="2"/>
        <v>37.038416921479431</v>
      </c>
    </row>
    <row r="23" spans="2:12" x14ac:dyDescent="0.25">
      <c r="B23" s="2">
        <v>1.4999999999999999E-2</v>
      </c>
      <c r="C23" s="2">
        <v>7.9550000000000001</v>
      </c>
      <c r="D23" s="2">
        <f t="shared" si="0"/>
        <v>94.157053624378463</v>
      </c>
      <c r="E23" s="2"/>
      <c r="F23" s="2">
        <v>1.4999999999999999E-2</v>
      </c>
      <c r="G23" s="2">
        <v>57.08</v>
      </c>
      <c r="H23" s="2">
        <f t="shared" si="1"/>
        <v>100</v>
      </c>
      <c r="I23" s="2"/>
      <c r="J23" s="2">
        <v>0.03</v>
      </c>
      <c r="K23" s="2">
        <v>0.30320000000000003</v>
      </c>
      <c r="L23" s="2">
        <f t="shared" si="2"/>
        <v>21.768041386428976</v>
      </c>
    </row>
    <row r="24" spans="2:12" x14ac:dyDescent="0.25">
      <c r="B24" s="2">
        <v>0.02</v>
      </c>
      <c r="C24" s="2">
        <v>3.4409999999999998</v>
      </c>
      <c r="D24" s="2">
        <f t="shared" si="0"/>
        <v>70.725021180328639</v>
      </c>
      <c r="E24" s="2"/>
      <c r="F24" s="2">
        <v>0.02</v>
      </c>
      <c r="G24" s="2">
        <v>25.68</v>
      </c>
      <c r="H24" s="2">
        <f t="shared" si="1"/>
        <v>100</v>
      </c>
      <c r="I24" s="2"/>
      <c r="J24" s="2">
        <v>0.04</v>
      </c>
      <c r="K24" s="2">
        <v>0.23499999999999999</v>
      </c>
      <c r="L24" s="2">
        <f t="shared" si="2"/>
        <v>17.326614038329197</v>
      </c>
    </row>
    <row r="25" spans="2:12" x14ac:dyDescent="0.25">
      <c r="B25" s="2">
        <v>0.03</v>
      </c>
      <c r="C25" s="2">
        <v>1.1279999999999999</v>
      </c>
      <c r="D25" s="2">
        <f t="shared" si="0"/>
        <v>33.14847029137502</v>
      </c>
      <c r="E25" s="2"/>
      <c r="F25" s="2">
        <v>0.03</v>
      </c>
      <c r="G25" s="2">
        <v>8.1760000000000002</v>
      </c>
      <c r="H25" s="2">
        <f t="shared" si="1"/>
        <v>99.999999590437781</v>
      </c>
      <c r="I25" s="2"/>
      <c r="J25" s="2">
        <v>0.05</v>
      </c>
      <c r="K25" s="2">
        <v>0.2074</v>
      </c>
      <c r="L25" s="2">
        <f t="shared" si="2"/>
        <v>15.458323314281031</v>
      </c>
    </row>
    <row r="26" spans="2:12" x14ac:dyDescent="0.25">
      <c r="B26" s="2">
        <v>0.04</v>
      </c>
      <c r="C26" s="2">
        <v>0.56850000000000001</v>
      </c>
      <c r="D26" s="2">
        <f t="shared" si="0"/>
        <v>18.368461706944245</v>
      </c>
      <c r="E26" s="2"/>
      <c r="F26" s="2">
        <v>0.04</v>
      </c>
      <c r="G26" s="2">
        <v>3.629</v>
      </c>
      <c r="H26" s="2">
        <f t="shared" si="1"/>
        <v>99.981074661889622</v>
      </c>
      <c r="I26" s="2"/>
      <c r="J26" s="2">
        <v>0.06</v>
      </c>
      <c r="K26" s="2">
        <v>0.19239999999999999</v>
      </c>
      <c r="L26" s="2">
        <f t="shared" si="2"/>
        <v>14.425300062063513</v>
      </c>
    </row>
    <row r="27" spans="2:12" x14ac:dyDescent="0.25">
      <c r="B27" s="2">
        <v>0.05</v>
      </c>
      <c r="C27" s="2">
        <v>0.36809999999999998</v>
      </c>
      <c r="D27" s="2">
        <f t="shared" si="0"/>
        <v>12.314330183403229</v>
      </c>
      <c r="E27" s="2"/>
      <c r="F27" s="2">
        <v>0.05</v>
      </c>
      <c r="G27" s="2">
        <v>1.958</v>
      </c>
      <c r="H27" s="2">
        <f t="shared" si="1"/>
        <v>99.019818395735996</v>
      </c>
      <c r="I27" s="2"/>
      <c r="J27" s="2">
        <v>0.08</v>
      </c>
      <c r="K27" s="2">
        <v>0.17510000000000001</v>
      </c>
      <c r="L27" s="2">
        <f t="shared" si="2"/>
        <v>13.218195944987954</v>
      </c>
    </row>
    <row r="28" spans="2:12" x14ac:dyDescent="0.25">
      <c r="B28" s="2">
        <v>0.06</v>
      </c>
      <c r="C28" s="2">
        <v>0.27779999999999999</v>
      </c>
      <c r="D28" s="2">
        <f t="shared" si="0"/>
        <v>9.441542084822018</v>
      </c>
      <c r="E28" s="2"/>
      <c r="F28" s="2">
        <v>0.06</v>
      </c>
      <c r="G28" s="2">
        <v>1.2050000000000001</v>
      </c>
      <c r="H28" s="2">
        <f t="shared" si="1"/>
        <v>94.195002491283503</v>
      </c>
      <c r="I28" s="2"/>
      <c r="J28" s="2">
        <v>0.1</v>
      </c>
      <c r="K28" s="2">
        <v>0.1641</v>
      </c>
      <c r="L28" s="2">
        <f t="shared" si="2"/>
        <v>12.441832932659878</v>
      </c>
    </row>
    <row r="29" spans="2:12" x14ac:dyDescent="0.25">
      <c r="B29" s="2">
        <v>0.08</v>
      </c>
      <c r="C29" s="2">
        <v>0.20180000000000001</v>
      </c>
      <c r="D29" s="2">
        <f t="shared" si="0"/>
        <v>6.950874396062261</v>
      </c>
      <c r="E29" s="2"/>
      <c r="F29" s="2">
        <v>0.08</v>
      </c>
      <c r="G29" s="2">
        <v>0.59519999999999995</v>
      </c>
      <c r="H29" s="2">
        <f t="shared" si="1"/>
        <v>75.487363845783193</v>
      </c>
      <c r="I29" s="2"/>
      <c r="J29" s="2">
        <v>0.15</v>
      </c>
      <c r="K29" s="2">
        <v>0.14560000000000001</v>
      </c>
      <c r="L29" s="2">
        <f t="shared" si="2"/>
        <v>11.120436519119053</v>
      </c>
    </row>
    <row r="30" spans="2:12" x14ac:dyDescent="0.25">
      <c r="B30" s="2">
        <v>0.1</v>
      </c>
      <c r="C30" s="2">
        <v>0.1704</v>
      </c>
      <c r="D30" s="2">
        <f t="shared" si="0"/>
        <v>5.9019441426814865</v>
      </c>
      <c r="E30" s="2"/>
      <c r="F30" s="2">
        <v>0.1</v>
      </c>
      <c r="G30" s="2">
        <v>0.37169999999999997</v>
      </c>
      <c r="H30" s="2">
        <f t="shared" si="1"/>
        <v>58.439905253188392</v>
      </c>
      <c r="I30" s="2"/>
      <c r="J30" s="2">
        <v>0.2</v>
      </c>
      <c r="K30" s="2">
        <v>0.1328</v>
      </c>
      <c r="L30" s="2">
        <f t="shared" si="2"/>
        <v>10.194518918475296</v>
      </c>
    </row>
    <row r="31" spans="2:12" x14ac:dyDescent="0.25">
      <c r="B31" s="2">
        <v>0.15</v>
      </c>
      <c r="C31" s="2">
        <v>0.13780000000000001</v>
      </c>
      <c r="D31" s="2">
        <f t="shared" si="0"/>
        <v>4.8004146721354175</v>
      </c>
      <c r="E31" s="2"/>
      <c r="F31" s="2">
        <v>0.15</v>
      </c>
      <c r="G31" s="2">
        <v>0.19639999999999999</v>
      </c>
      <c r="H31" s="2">
        <f t="shared" si="1"/>
        <v>37.119625368198214</v>
      </c>
      <c r="I31" s="2"/>
      <c r="J31" s="2">
        <v>0.3</v>
      </c>
      <c r="K31" s="2">
        <v>0.1152</v>
      </c>
      <c r="L31" s="2">
        <f t="shared" si="2"/>
        <v>8.9056117946580713</v>
      </c>
    </row>
    <row r="32" spans="2:12" x14ac:dyDescent="0.25">
      <c r="B32" s="2">
        <v>0.2</v>
      </c>
      <c r="C32" s="2">
        <v>0.12230000000000001</v>
      </c>
      <c r="D32" s="2">
        <f t="shared" si="0"/>
        <v>4.2721675869940299</v>
      </c>
      <c r="E32" s="2"/>
      <c r="F32" s="2">
        <v>0.2</v>
      </c>
      <c r="G32" s="2">
        <v>0.14599999999999999</v>
      </c>
      <c r="H32" s="2">
        <f t="shared" si="1"/>
        <v>29.169550495629736</v>
      </c>
      <c r="I32" s="2"/>
      <c r="J32" s="2">
        <v>0.4</v>
      </c>
      <c r="K32" s="2">
        <v>0.1031</v>
      </c>
      <c r="L32" s="2">
        <f t="shared" si="2"/>
        <v>8.0087734432475202</v>
      </c>
    </row>
    <row r="33" spans="2:12" x14ac:dyDescent="0.25">
      <c r="B33" s="2">
        <v>0.3</v>
      </c>
      <c r="C33" s="2">
        <v>0.1042</v>
      </c>
      <c r="D33" s="2">
        <f t="shared" si="0"/>
        <v>3.6516002515553367</v>
      </c>
      <c r="E33" s="2"/>
      <c r="F33" s="2">
        <v>0.3</v>
      </c>
      <c r="G33" s="2">
        <v>0.1099</v>
      </c>
      <c r="H33" s="2">
        <f t="shared" si="1"/>
        <v>22.864439031806896</v>
      </c>
      <c r="I33" s="2"/>
      <c r="J33" s="2">
        <v>0.5</v>
      </c>
      <c r="K33" s="2">
        <v>9.4100000000000003E-2</v>
      </c>
      <c r="L33" s="2">
        <f t="shared" si="2"/>
        <v>7.3359822679962861</v>
      </c>
    </row>
    <row r="34" spans="2:12" x14ac:dyDescent="0.25">
      <c r="B34" s="2">
        <v>0.4</v>
      </c>
      <c r="C34" s="2">
        <v>9.2759999999999995E-2</v>
      </c>
      <c r="D34" s="2">
        <f t="shared" si="0"/>
        <v>3.2573010524403401</v>
      </c>
      <c r="E34" s="2"/>
      <c r="F34" s="2">
        <v>0.4</v>
      </c>
      <c r="G34" s="2">
        <v>9.4E-2</v>
      </c>
      <c r="H34" s="2">
        <f t="shared" si="1"/>
        <v>19.912211762730692</v>
      </c>
      <c r="I34" s="2"/>
      <c r="J34" s="2">
        <v>0.6</v>
      </c>
      <c r="K34" s="2">
        <v>8.7010000000000004E-2</v>
      </c>
      <c r="L34" s="2">
        <f t="shared" si="2"/>
        <v>6.802509134225815</v>
      </c>
    </row>
    <row r="35" spans="2:12" x14ac:dyDescent="0.25">
      <c r="B35" s="2">
        <v>0.5</v>
      </c>
      <c r="C35" s="2">
        <v>8.4449999999999997E-2</v>
      </c>
      <c r="D35" s="2">
        <f t="shared" si="0"/>
        <v>2.9698712458703653</v>
      </c>
      <c r="E35" s="2"/>
      <c r="F35" s="2">
        <v>0.5</v>
      </c>
      <c r="G35" s="2">
        <v>8.4140000000000006E-2</v>
      </c>
      <c r="H35" s="2">
        <f t="shared" si="1"/>
        <v>18.024970877771153</v>
      </c>
      <c r="I35" s="2"/>
      <c r="J35" s="2">
        <v>0.8</v>
      </c>
      <c r="K35" s="2">
        <v>7.6410000000000006E-2</v>
      </c>
      <c r="L35" s="2">
        <f t="shared" si="2"/>
        <v>5.9991992088888111</v>
      </c>
    </row>
    <row r="36" spans="2:12" x14ac:dyDescent="0.25">
      <c r="B36" s="2">
        <v>0.6</v>
      </c>
      <c r="C36" s="2">
        <v>7.8020000000000006E-2</v>
      </c>
      <c r="D36" s="2">
        <f t="shared" si="0"/>
        <v>2.7468817756523407</v>
      </c>
      <c r="E36" s="2"/>
      <c r="F36" s="2">
        <v>0.6</v>
      </c>
      <c r="G36" s="2">
        <v>7.7039999999999997E-2</v>
      </c>
      <c r="H36" s="2">
        <f t="shared" si="1"/>
        <v>16.63852284912673</v>
      </c>
      <c r="I36" s="2"/>
      <c r="J36" s="2">
        <v>1</v>
      </c>
      <c r="K36" s="2">
        <v>6.8699999999999997E-2</v>
      </c>
      <c r="L36" s="2">
        <f t="shared" si="2"/>
        <v>5.4105585747174132</v>
      </c>
    </row>
    <row r="37" spans="2:12" x14ac:dyDescent="0.25">
      <c r="B37" s="2">
        <v>0.8</v>
      </c>
      <c r="C37" s="2">
        <v>6.8409999999999999E-2</v>
      </c>
      <c r="D37" s="2">
        <f t="shared" si="0"/>
        <v>2.4126556966644017</v>
      </c>
      <c r="E37" s="2"/>
      <c r="F37" s="2">
        <v>0.8</v>
      </c>
      <c r="G37" s="2">
        <v>6.6989999999999994E-2</v>
      </c>
      <c r="H37" s="2">
        <f t="shared" si="1"/>
        <v>14.635834245455854</v>
      </c>
      <c r="I37" s="2"/>
      <c r="J37" s="2">
        <v>1.25</v>
      </c>
      <c r="K37" s="2">
        <v>6.1429999999999998E-2</v>
      </c>
      <c r="L37" s="2">
        <f t="shared" si="2"/>
        <v>4.8521347475669643</v>
      </c>
    </row>
    <row r="38" spans="2:12" x14ac:dyDescent="0.25">
      <c r="B38" s="2">
        <v>1</v>
      </c>
      <c r="C38" s="2">
        <v>6.1460000000000001E-2</v>
      </c>
      <c r="D38" s="2">
        <f t="shared" si="0"/>
        <v>2.17022622977872</v>
      </c>
      <c r="E38" s="2"/>
      <c r="F38" s="2">
        <v>1</v>
      </c>
      <c r="G38" s="2">
        <v>5.9950000000000003E-2</v>
      </c>
      <c r="H38" s="2">
        <f t="shared" si="1"/>
        <v>13.20436815895269</v>
      </c>
      <c r="I38" s="2"/>
      <c r="J38" s="2">
        <v>1.5</v>
      </c>
      <c r="K38" s="2">
        <v>5.5910000000000001E-2</v>
      </c>
      <c r="L38" s="2">
        <f t="shared" si="2"/>
        <v>4.4259312108243165</v>
      </c>
    </row>
    <row r="39" spans="2:12" x14ac:dyDescent="0.25">
      <c r="B39" s="2">
        <v>1.25</v>
      </c>
      <c r="C39" s="2">
        <v>5.4960000000000002E-2</v>
      </c>
      <c r="D39" s="2">
        <f t="shared" si="0"/>
        <v>1.9429486429102809</v>
      </c>
      <c r="E39" s="2"/>
      <c r="F39" s="2">
        <v>1.25</v>
      </c>
      <c r="G39" s="2">
        <v>5.3499999999999999E-2</v>
      </c>
      <c r="H39" s="2">
        <f t="shared" si="1"/>
        <v>11.871807626773801</v>
      </c>
      <c r="I39" s="2"/>
      <c r="J39" s="2">
        <v>2</v>
      </c>
      <c r="K39" s="2">
        <v>4.7960000000000003E-2</v>
      </c>
      <c r="L39" s="2">
        <f t="shared" si="2"/>
        <v>3.8087484999776962</v>
      </c>
    </row>
    <row r="40" spans="2:12" x14ac:dyDescent="0.25">
      <c r="B40" s="2">
        <v>1.5</v>
      </c>
      <c r="C40" s="2">
        <v>5.006E-2</v>
      </c>
      <c r="D40" s="2">
        <f t="shared" si="0"/>
        <v>1.7712673256866651</v>
      </c>
      <c r="E40" s="2"/>
      <c r="F40" s="2">
        <v>1.5</v>
      </c>
      <c r="G40" s="2">
        <v>4.8829999999999998E-2</v>
      </c>
      <c r="H40" s="2">
        <f t="shared" si="1"/>
        <v>10.894241680875538</v>
      </c>
      <c r="I40" s="2"/>
      <c r="J40" s="2">
        <v>3</v>
      </c>
      <c r="K40" s="2">
        <v>3.8440000000000002E-2</v>
      </c>
      <c r="L40" s="2">
        <f t="shared" si="2"/>
        <v>3.0644357981825578</v>
      </c>
    </row>
    <row r="41" spans="2:12" x14ac:dyDescent="0.25">
      <c r="B41" s="2">
        <v>2</v>
      </c>
      <c r="C41" s="2">
        <v>4.3240000000000001E-2</v>
      </c>
      <c r="D41" s="2">
        <f t="shared" si="0"/>
        <v>1.5318145167180148</v>
      </c>
      <c r="E41" s="2"/>
      <c r="F41" s="2">
        <v>2</v>
      </c>
      <c r="G41" s="2">
        <v>4.265E-2</v>
      </c>
      <c r="H41" s="2">
        <f t="shared" si="1"/>
        <v>9.5838993578397833</v>
      </c>
      <c r="I41" s="2"/>
      <c r="J41" s="2">
        <v>4</v>
      </c>
      <c r="K41" s="2">
        <v>3.286E-2</v>
      </c>
      <c r="L41" s="2">
        <f t="shared" si="2"/>
        <v>2.6254941187210221</v>
      </c>
    </row>
    <row r="42" spans="2:12" x14ac:dyDescent="0.25">
      <c r="B42" s="2">
        <v>3</v>
      </c>
      <c r="C42" s="2">
        <v>3.5409999999999997E-2</v>
      </c>
      <c r="D42" s="2">
        <f t="shared" si="0"/>
        <v>1.2561803511632661</v>
      </c>
      <c r="E42" s="2"/>
      <c r="F42" s="2">
        <v>3</v>
      </c>
      <c r="G42" s="2">
        <v>3.6209999999999999E-2</v>
      </c>
      <c r="H42" s="2">
        <f t="shared" si="1"/>
        <v>8.1979228765020622</v>
      </c>
      <c r="I42" s="2"/>
      <c r="J42" s="2">
        <v>5</v>
      </c>
      <c r="K42" s="2">
        <v>2.9190000000000001E-2</v>
      </c>
      <c r="L42" s="2">
        <f t="shared" si="2"/>
        <v>2.3357165331341321</v>
      </c>
    </row>
    <row r="43" spans="2:12" x14ac:dyDescent="0.25">
      <c r="B43" s="2">
        <v>4</v>
      </c>
      <c r="C43" s="2">
        <v>3.1060000000000001E-2</v>
      </c>
      <c r="D43" s="2">
        <f t="shared" si="0"/>
        <v>1.1027170068310284</v>
      </c>
      <c r="E43" s="2"/>
      <c r="F43" s="2">
        <v>4</v>
      </c>
      <c r="G43" s="2">
        <v>3.3119999999999997E-2</v>
      </c>
      <c r="H43" s="2">
        <f t="shared" si="1"/>
        <v>7.5253898488494286</v>
      </c>
      <c r="I43" s="2"/>
      <c r="J43" s="2">
        <v>6</v>
      </c>
      <c r="K43" s="2">
        <v>2.6589999999999999E-2</v>
      </c>
      <c r="L43" s="2">
        <f t="shared" si="2"/>
        <v>2.1299027905386794</v>
      </c>
    </row>
    <row r="44" spans="2:12" x14ac:dyDescent="0.25">
      <c r="B44" s="2">
        <v>5</v>
      </c>
      <c r="C44" s="2">
        <v>2.836E-2</v>
      </c>
      <c r="D44" s="2">
        <f t="shared" si="0"/>
        <v>1.0073439580973655</v>
      </c>
      <c r="E44" s="2"/>
      <c r="F44" s="2">
        <v>5</v>
      </c>
      <c r="G44" s="2">
        <v>3.1460000000000002E-2</v>
      </c>
      <c r="H44" s="2">
        <f t="shared" si="1"/>
        <v>7.162061713807816</v>
      </c>
      <c r="I44" s="2"/>
      <c r="J44" s="2">
        <v>8</v>
      </c>
      <c r="K44" s="2">
        <v>2.317E-2</v>
      </c>
      <c r="L44" s="2">
        <f t="shared" si="2"/>
        <v>1.8585179348289671</v>
      </c>
    </row>
    <row r="45" spans="2:12" x14ac:dyDescent="0.25">
      <c r="B45" s="2">
        <v>6</v>
      </c>
      <c r="C45" s="2">
        <v>2.6550000000000001E-2</v>
      </c>
      <c r="D45" s="2">
        <f t="shared" si="0"/>
        <v>0.94335720260826861</v>
      </c>
      <c r="E45" s="2"/>
      <c r="F45" s="2">
        <v>6</v>
      </c>
      <c r="G45" s="2">
        <v>3.057E-2</v>
      </c>
      <c r="H45" s="2">
        <f t="shared" si="1"/>
        <v>6.9666778200672184</v>
      </c>
      <c r="I45" s="2"/>
      <c r="J45" s="2">
        <v>10</v>
      </c>
      <c r="K45" s="2">
        <v>2.1049999999999999E-2</v>
      </c>
      <c r="L45" s="2">
        <f t="shared" si="2"/>
        <v>1.6899133781106457</v>
      </c>
    </row>
    <row r="46" spans="2:12" x14ac:dyDescent="0.25">
      <c r="B46" s="2">
        <v>8</v>
      </c>
      <c r="C46" s="2">
        <v>2.4369999999999999E-2</v>
      </c>
      <c r="D46" s="2">
        <f t="shared" si="0"/>
        <v>0.86623537325995414</v>
      </c>
      <c r="E46" s="2"/>
      <c r="F46" s="2">
        <v>8</v>
      </c>
      <c r="G46" s="2">
        <v>2.9909999999999999E-2</v>
      </c>
      <c r="H46" s="2">
        <f t="shared" si="1"/>
        <v>6.8215209088716477</v>
      </c>
      <c r="I46" s="2"/>
      <c r="J46" s="2">
        <v>15</v>
      </c>
      <c r="K46" s="2">
        <v>1.8200000000000001E-2</v>
      </c>
      <c r="L46" s="2">
        <f t="shared" si="2"/>
        <v>1.4627950600447832</v>
      </c>
    </row>
    <row r="47" spans="2:12" x14ac:dyDescent="0.25">
      <c r="B47" s="2">
        <v>10</v>
      </c>
      <c r="C47" s="2">
        <v>2.3179999999999999E-2</v>
      </c>
      <c r="D47" s="2">
        <f t="shared" si="0"/>
        <v>0.82411142890948952</v>
      </c>
      <c r="E47" s="2"/>
      <c r="F47" s="2">
        <v>10</v>
      </c>
      <c r="G47" s="2">
        <v>2.9940000000000001E-2</v>
      </c>
      <c r="H47" s="2">
        <f t="shared" si="1"/>
        <v>6.82812386100575</v>
      </c>
      <c r="I47" s="2"/>
      <c r="J47" s="2">
        <v>20</v>
      </c>
      <c r="K47" s="2">
        <v>1.6840000000000001E-2</v>
      </c>
      <c r="L47" s="2">
        <f t="shared" si="2"/>
        <v>1.3542309367930159</v>
      </c>
    </row>
    <row r="48" spans="2:12" x14ac:dyDescent="0.25">
      <c r="B48" s="2">
        <v>15</v>
      </c>
      <c r="C48" s="2">
        <v>2.1950000000000001E-2</v>
      </c>
      <c r="D48" s="2">
        <f t="shared" si="0"/>
        <v>0.78055274165136268</v>
      </c>
      <c r="E48" s="2"/>
      <c r="F48" s="2">
        <v>15</v>
      </c>
      <c r="G48" s="2">
        <v>3.092E-2</v>
      </c>
      <c r="H48" s="2">
        <f t="shared" si="1"/>
        <v>7.0435631922067756</v>
      </c>
      <c r="I48" s="2"/>
      <c r="L48" s="2"/>
    </row>
    <row r="49" spans="2:12" x14ac:dyDescent="0.25">
      <c r="B49" s="2">
        <v>20</v>
      </c>
      <c r="C49" s="2">
        <v>2.1680000000000001E-2</v>
      </c>
      <c r="D49" s="2">
        <f t="shared" si="0"/>
        <v>0.77098851818978176</v>
      </c>
      <c r="E49" s="2"/>
      <c r="F49" s="2">
        <v>20</v>
      </c>
      <c r="G49" s="2">
        <v>3.2239999999999998E-2</v>
      </c>
      <c r="H49" s="2">
        <f t="shared" si="1"/>
        <v>7.3329596111041297</v>
      </c>
      <c r="I49" s="2"/>
      <c r="L49" s="2"/>
    </row>
    <row r="52" spans="2:12" x14ac:dyDescent="0.25">
      <c r="B52" t="s">
        <v>16</v>
      </c>
    </row>
    <row r="54" spans="2:12" x14ac:dyDescent="0.25">
      <c r="B54" t="s">
        <v>2</v>
      </c>
      <c r="C54" s="9">
        <v>0.71199999999999997</v>
      </c>
      <c r="I54" s="8"/>
    </row>
    <row r="55" spans="2:12" x14ac:dyDescent="0.25">
      <c r="B55" t="s">
        <v>18</v>
      </c>
      <c r="C55" s="10">
        <v>1E-3</v>
      </c>
    </row>
    <row r="56" spans="2:12" x14ac:dyDescent="0.25">
      <c r="B56" t="s">
        <v>19</v>
      </c>
      <c r="C56" s="9">
        <v>7.0000000000000001E-3</v>
      </c>
    </row>
    <row r="57" spans="2:12" x14ac:dyDescent="0.25">
      <c r="B57" t="s">
        <v>20</v>
      </c>
      <c r="C57" s="9">
        <v>0.18</v>
      </c>
    </row>
    <row r="58" spans="2:12" x14ac:dyDescent="0.25">
      <c r="B58" t="s">
        <v>21</v>
      </c>
      <c r="C58" s="9">
        <v>0.01</v>
      </c>
    </row>
    <row r="59" spans="2:12" x14ac:dyDescent="0.25">
      <c r="B59" t="s">
        <v>22</v>
      </c>
      <c r="C59" s="9">
        <v>0.09</v>
      </c>
    </row>
    <row r="61" spans="2:12" x14ac:dyDescent="0.25">
      <c r="C61" s="11">
        <f>SUM(C54:C59)</f>
        <v>0.99999999999999989</v>
      </c>
    </row>
    <row r="65" spans="2:15" x14ac:dyDescent="0.25">
      <c r="B65" s="7" t="s">
        <v>2</v>
      </c>
      <c r="C65" s="7"/>
      <c r="D65" s="7" t="s">
        <v>18</v>
      </c>
      <c r="E65" s="7"/>
      <c r="F65" s="7" t="s">
        <v>19</v>
      </c>
      <c r="G65" s="7"/>
      <c r="H65" s="7" t="s">
        <v>20</v>
      </c>
      <c r="I65" s="7"/>
      <c r="J65" s="7" t="s">
        <v>21</v>
      </c>
      <c r="K65" s="7"/>
      <c r="L65" s="7" t="s">
        <v>22</v>
      </c>
      <c r="M65" s="7"/>
      <c r="N65" t="s">
        <v>23</v>
      </c>
    </row>
    <row r="66" spans="2:15" x14ac:dyDescent="0.25">
      <c r="B66" t="s">
        <v>9</v>
      </c>
      <c r="C66" t="s">
        <v>8</v>
      </c>
      <c r="D66" t="s">
        <v>9</v>
      </c>
      <c r="E66" t="s">
        <v>8</v>
      </c>
      <c r="F66" t="s">
        <v>9</v>
      </c>
      <c r="G66" t="s">
        <v>8</v>
      </c>
      <c r="H66" t="s">
        <v>9</v>
      </c>
      <c r="I66" t="s">
        <v>8</v>
      </c>
      <c r="J66" t="s">
        <v>9</v>
      </c>
      <c r="K66" t="s">
        <v>8</v>
      </c>
      <c r="L66" t="s">
        <v>9</v>
      </c>
      <c r="M66" t="s">
        <v>8</v>
      </c>
      <c r="N66" t="s">
        <v>8</v>
      </c>
    </row>
    <row r="67" spans="2:15" x14ac:dyDescent="0.25">
      <c r="B67" t="s">
        <v>10</v>
      </c>
      <c r="C67" t="s">
        <v>11</v>
      </c>
      <c r="D67" t="s">
        <v>10</v>
      </c>
      <c r="E67" t="s">
        <v>11</v>
      </c>
      <c r="F67" t="s">
        <v>10</v>
      </c>
      <c r="G67" t="s">
        <v>11</v>
      </c>
      <c r="H67" t="s">
        <v>10</v>
      </c>
      <c r="I67" t="s">
        <v>11</v>
      </c>
      <c r="J67" t="s">
        <v>10</v>
      </c>
      <c r="K67" t="s">
        <v>11</v>
      </c>
      <c r="L67" t="s">
        <v>10</v>
      </c>
      <c r="M67" t="s">
        <v>11</v>
      </c>
      <c r="N67" t="s">
        <v>11</v>
      </c>
    </row>
    <row r="68" spans="2:15" x14ac:dyDescent="0.25">
      <c r="B68" s="2">
        <v>1E-3</v>
      </c>
      <c r="C68" s="2">
        <v>9085</v>
      </c>
      <c r="D68" s="2">
        <v>1E-3</v>
      </c>
      <c r="E68" s="2">
        <v>2211</v>
      </c>
      <c r="F68" s="2">
        <v>1E-3</v>
      </c>
      <c r="G68" s="2">
        <v>1570</v>
      </c>
      <c r="H68" s="2">
        <v>1E-3</v>
      </c>
      <c r="I68" s="2">
        <v>7405</v>
      </c>
      <c r="J68" s="2">
        <v>1E-3</v>
      </c>
      <c r="K68" s="2">
        <v>8093</v>
      </c>
      <c r="L68" s="2">
        <v>1E-3</v>
      </c>
      <c r="M68" s="2">
        <v>9855</v>
      </c>
      <c r="N68" s="12">
        <f>$C$54*C68+$C$55*E68+$C$56*G68+$C$57*I68+$C$58*K68+$C$59*M68</f>
        <v>8782.5010000000002</v>
      </c>
      <c r="O68" s="12">
        <f>100-EXP(-N68*$K$7)*100</f>
        <v>100</v>
      </c>
    </row>
    <row r="69" spans="2:15" x14ac:dyDescent="0.25">
      <c r="B69" s="2">
        <v>1.5E-3</v>
      </c>
      <c r="C69" s="2">
        <v>3399</v>
      </c>
      <c r="D69" s="2">
        <v>1.5E-3</v>
      </c>
      <c r="E69" s="2">
        <v>700.2</v>
      </c>
      <c r="F69" s="2">
        <v>1.5E-3</v>
      </c>
      <c r="G69" s="2">
        <v>535.5</v>
      </c>
      <c r="H69" s="2">
        <v>1.5E-3</v>
      </c>
      <c r="I69" s="2">
        <v>2694</v>
      </c>
      <c r="J69" s="2">
        <v>1.5E-3</v>
      </c>
      <c r="K69" s="2">
        <v>2984</v>
      </c>
      <c r="L69" s="2">
        <v>1.5E-3</v>
      </c>
      <c r="M69" s="2">
        <v>4234</v>
      </c>
      <c r="N69" s="12">
        <f>$C$54*C69+$C$55*E69+$C$56*G69+$C$57*I69+$C$58*K69+$C$59*M69</f>
        <v>3320.3567000000003</v>
      </c>
      <c r="O69" s="12">
        <f t="shared" ref="O69:O103" si="3">100-EXP(-N69*$K$7)*100</f>
        <v>100</v>
      </c>
    </row>
    <row r="70" spans="2:15" x14ac:dyDescent="0.25">
      <c r="B70" s="2">
        <v>2E-3</v>
      </c>
      <c r="C70" s="2">
        <v>1626</v>
      </c>
      <c r="D70" s="2">
        <v>2E-3</v>
      </c>
      <c r="E70" s="2">
        <v>302.60000000000002</v>
      </c>
      <c r="F70" s="2">
        <v>2E-3</v>
      </c>
      <c r="G70" s="2">
        <v>2777</v>
      </c>
      <c r="H70" s="2">
        <v>2E-3</v>
      </c>
      <c r="I70" s="2">
        <v>1277</v>
      </c>
      <c r="J70" s="2">
        <v>2E-3</v>
      </c>
      <c r="K70" s="2">
        <v>1421</v>
      </c>
      <c r="L70" s="2">
        <v>2E-3</v>
      </c>
      <c r="M70" s="2">
        <v>2049</v>
      </c>
      <c r="N70" s="12">
        <f t="shared" ref="N70:N103" si="4">$C$54*C70+$C$55*E70+$C$56*G70+$C$57*I70+$C$58*K70+$C$59*M70</f>
        <v>1605.9336000000001</v>
      </c>
      <c r="O70" s="12">
        <f t="shared" si="3"/>
        <v>100</v>
      </c>
    </row>
    <row r="71" spans="2:15" x14ac:dyDescent="0.25">
      <c r="B71" s="2">
        <v>3.0000000000000001E-3</v>
      </c>
      <c r="C71" s="2">
        <v>557.6</v>
      </c>
      <c r="D71" s="2">
        <v>3.0000000000000001E-3</v>
      </c>
      <c r="E71" s="2">
        <v>90.33</v>
      </c>
      <c r="F71" s="2">
        <v>3.0000000000000001E-3</v>
      </c>
      <c r="G71" s="2">
        <v>978.4</v>
      </c>
      <c r="H71" s="2">
        <v>3.0000000000000001E-3</v>
      </c>
      <c r="I71" s="2">
        <v>433.9</v>
      </c>
      <c r="J71" s="2">
        <v>3.0000000000000001E-3</v>
      </c>
      <c r="K71" s="2">
        <v>485.1</v>
      </c>
      <c r="L71" s="2">
        <v>3.0000000000000001E-3</v>
      </c>
      <c r="M71" s="2">
        <v>709.4</v>
      </c>
      <c r="N71" s="12">
        <f t="shared" si="4"/>
        <v>550.74932999999987</v>
      </c>
      <c r="O71" s="12">
        <f t="shared" si="3"/>
        <v>100</v>
      </c>
    </row>
    <row r="72" spans="2:15" x14ac:dyDescent="0.25">
      <c r="B72" s="2">
        <v>4.0000000000000001E-3</v>
      </c>
      <c r="C72" s="2">
        <v>256.7</v>
      </c>
      <c r="D72" s="2">
        <v>4.0000000000000001E-3</v>
      </c>
      <c r="E72" s="2">
        <v>37.78</v>
      </c>
      <c r="F72" s="2">
        <v>4.0000000000000001E-3</v>
      </c>
      <c r="G72" s="2">
        <v>452.9</v>
      </c>
      <c r="H72" s="2">
        <v>4.0000000000000001E-3</v>
      </c>
      <c r="I72" s="2">
        <v>198.8</v>
      </c>
      <c r="J72" s="2">
        <v>4.0000000000000001E-3</v>
      </c>
      <c r="K72" s="2">
        <v>222.9</v>
      </c>
      <c r="L72" s="2">
        <v>4.0000000000000001E-3</v>
      </c>
      <c r="M72" s="2">
        <v>328.2</v>
      </c>
      <c r="N72" s="12">
        <f t="shared" si="4"/>
        <v>253.52947999999998</v>
      </c>
      <c r="O72" s="12">
        <f t="shared" si="3"/>
        <v>100</v>
      </c>
    </row>
    <row r="73" spans="2:15" x14ac:dyDescent="0.25">
      <c r="B73" s="2">
        <v>5.0000000000000001E-3</v>
      </c>
      <c r="C73" s="2">
        <v>139.80000000000001</v>
      </c>
      <c r="D73" s="2">
        <v>5.0000000000000001E-3</v>
      </c>
      <c r="E73" s="2">
        <v>19.12</v>
      </c>
      <c r="F73" s="2">
        <v>5.0000000000000001E-3</v>
      </c>
      <c r="G73" s="2">
        <v>245</v>
      </c>
      <c r="H73" s="2">
        <v>5.0000000000000001E-3</v>
      </c>
      <c r="I73" s="2">
        <v>108</v>
      </c>
      <c r="J73" s="2">
        <v>5.0000000000000001E-3</v>
      </c>
      <c r="K73" s="2">
        <v>121.2</v>
      </c>
      <c r="L73" s="2">
        <v>5.0000000000000001E-3</v>
      </c>
      <c r="M73" s="2">
        <v>179.3</v>
      </c>
      <c r="N73" s="12">
        <f t="shared" si="4"/>
        <v>138.06072</v>
      </c>
      <c r="O73" s="12">
        <f t="shared" si="3"/>
        <v>100</v>
      </c>
    </row>
    <row r="74" spans="2:15" x14ac:dyDescent="0.25">
      <c r="B74" s="2">
        <v>6.0000000000000001E-3</v>
      </c>
      <c r="C74" s="2">
        <v>84.84</v>
      </c>
      <c r="D74" s="2">
        <v>6.0000000000000001E-3</v>
      </c>
      <c r="E74" s="2">
        <v>10.95</v>
      </c>
      <c r="F74" s="2">
        <v>6.0000000000000001E-3</v>
      </c>
      <c r="G74" s="2">
        <v>147</v>
      </c>
      <c r="H74" s="2">
        <v>6.0000000000000001E-3</v>
      </c>
      <c r="I74" s="2">
        <v>516</v>
      </c>
      <c r="J74" s="2">
        <v>6.0000000000000001E-3</v>
      </c>
      <c r="K74" s="2">
        <v>73.5</v>
      </c>
      <c r="L74" s="2">
        <v>6.0000000000000001E-3</v>
      </c>
      <c r="M74" s="2">
        <v>109</v>
      </c>
      <c r="N74" s="12">
        <f t="shared" si="4"/>
        <v>164.87103000000002</v>
      </c>
      <c r="O74" s="12">
        <f t="shared" si="3"/>
        <v>100</v>
      </c>
    </row>
    <row r="75" spans="2:15" x14ac:dyDescent="0.25">
      <c r="B75" s="2">
        <v>8.0000000000000002E-3</v>
      </c>
      <c r="C75" s="2">
        <v>305.60000000000002</v>
      </c>
      <c r="D75" s="2">
        <v>8.0000000000000002E-3</v>
      </c>
      <c r="E75" s="2">
        <v>4.5759999999999996</v>
      </c>
      <c r="F75" s="2">
        <v>8.0000000000000002E-3</v>
      </c>
      <c r="G75" s="2">
        <v>64.680000000000007</v>
      </c>
      <c r="H75" s="2">
        <v>8.0000000000000002E-3</v>
      </c>
      <c r="I75" s="2">
        <v>251.3</v>
      </c>
      <c r="J75" s="2">
        <v>8.0000000000000002E-3</v>
      </c>
      <c r="K75" s="2">
        <v>273.39999999999998</v>
      </c>
      <c r="L75" s="2">
        <v>8.0000000000000002E-3</v>
      </c>
      <c r="M75" s="2">
        <v>49.52</v>
      </c>
      <c r="N75" s="12">
        <f t="shared" si="4"/>
        <v>270.46933599999994</v>
      </c>
      <c r="O75" s="12">
        <f t="shared" si="3"/>
        <v>100</v>
      </c>
    </row>
    <row r="76" spans="2:15" x14ac:dyDescent="0.25">
      <c r="B76" s="2">
        <v>0.01</v>
      </c>
      <c r="C76" s="2">
        <v>170.6</v>
      </c>
      <c r="D76" s="2">
        <v>0.01</v>
      </c>
      <c r="E76" s="2">
        <v>2.3730000000000002</v>
      </c>
      <c r="F76" s="2">
        <v>0.01</v>
      </c>
      <c r="G76" s="2">
        <v>33.89</v>
      </c>
      <c r="H76" s="2">
        <v>0.01</v>
      </c>
      <c r="I76" s="2">
        <v>138.6</v>
      </c>
      <c r="J76" s="2">
        <v>0.01</v>
      </c>
      <c r="K76" s="2">
        <v>151.4</v>
      </c>
      <c r="L76" s="2">
        <v>0.01</v>
      </c>
      <c r="M76" s="2">
        <v>209</v>
      </c>
      <c r="N76" s="12">
        <f>$C$54*C76+$C$55*E76+$C$56*G76+$C$57*I76+$C$58*K76+$C$59*M76</f>
        <v>166.978803</v>
      </c>
      <c r="O76" s="12">
        <f t="shared" si="3"/>
        <v>100</v>
      </c>
    </row>
    <row r="77" spans="2:15" x14ac:dyDescent="0.25">
      <c r="B77" s="2">
        <v>1.4999999999999999E-2</v>
      </c>
      <c r="C77" s="2">
        <v>57.08</v>
      </c>
      <c r="D77" s="2">
        <v>1.4999999999999999E-2</v>
      </c>
      <c r="E77" s="2">
        <v>0.80710000000000004</v>
      </c>
      <c r="F77" s="2">
        <v>1.4999999999999999E-2</v>
      </c>
      <c r="G77" s="2">
        <v>10.34</v>
      </c>
      <c r="H77" s="2">
        <v>1.4999999999999999E-2</v>
      </c>
      <c r="I77" s="2">
        <v>45.71</v>
      </c>
      <c r="J77" s="2">
        <v>1.4999999999999999E-2</v>
      </c>
      <c r="K77" s="2">
        <v>50.27</v>
      </c>
      <c r="L77" s="2">
        <v>1.4999999999999999E-2</v>
      </c>
      <c r="M77" s="2">
        <v>70.81</v>
      </c>
      <c r="N77" s="12">
        <f t="shared" si="4"/>
        <v>55.817547100000006</v>
      </c>
      <c r="O77" s="12">
        <f t="shared" si="3"/>
        <v>100</v>
      </c>
    </row>
    <row r="78" spans="2:15" x14ac:dyDescent="0.25">
      <c r="B78" s="2">
        <v>0.02</v>
      </c>
      <c r="C78" s="2">
        <v>25.68</v>
      </c>
      <c r="D78" s="2">
        <v>0.02</v>
      </c>
      <c r="E78" s="2">
        <v>0.442</v>
      </c>
      <c r="F78" s="2">
        <v>0.02</v>
      </c>
      <c r="G78" s="2">
        <v>4.4640000000000004</v>
      </c>
      <c r="H78" s="2">
        <v>0.02</v>
      </c>
      <c r="I78" s="2">
        <v>20.38</v>
      </c>
      <c r="J78" s="2">
        <v>0.02</v>
      </c>
      <c r="K78" s="2">
        <v>22.53</v>
      </c>
      <c r="L78" s="2">
        <v>0.02</v>
      </c>
      <c r="M78" s="2">
        <v>32.200000000000003</v>
      </c>
      <c r="N78" s="12">
        <f t="shared" si="4"/>
        <v>25.10755</v>
      </c>
      <c r="O78" s="12">
        <f t="shared" si="3"/>
        <v>100</v>
      </c>
    </row>
    <row r="79" spans="2:15" x14ac:dyDescent="0.25">
      <c r="B79" s="2">
        <v>0.03</v>
      </c>
      <c r="C79" s="2">
        <v>8.1760000000000002</v>
      </c>
      <c r="D79" s="2">
        <v>0.03</v>
      </c>
      <c r="E79" s="2">
        <v>0.25619999999999998</v>
      </c>
      <c r="F79" s="2">
        <v>0.03</v>
      </c>
      <c r="G79" s="2">
        <v>1.4359999999999999</v>
      </c>
      <c r="H79" s="2">
        <v>0.03</v>
      </c>
      <c r="I79" s="2">
        <v>6.4340000000000002</v>
      </c>
      <c r="J79" s="2">
        <v>0.03</v>
      </c>
      <c r="K79" s="2">
        <v>7.141</v>
      </c>
      <c r="L79" s="2">
        <v>0.03</v>
      </c>
      <c r="M79" s="2">
        <v>10.34</v>
      </c>
      <c r="N79" s="12">
        <f t="shared" si="4"/>
        <v>7.9917502000000002</v>
      </c>
      <c r="O79" s="12">
        <f t="shared" si="3"/>
        <v>99.99999959479868</v>
      </c>
    </row>
    <row r="80" spans="2:15" x14ac:dyDescent="0.25">
      <c r="B80" s="2">
        <v>0.04</v>
      </c>
      <c r="C80" s="2">
        <v>3.629</v>
      </c>
      <c r="D80" s="2">
        <v>0.04</v>
      </c>
      <c r="E80" s="2">
        <v>0.20760000000000001</v>
      </c>
      <c r="F80" s="2">
        <v>0.04</v>
      </c>
      <c r="G80" s="2">
        <v>0.70120000000000005</v>
      </c>
      <c r="H80" s="2">
        <v>0.04</v>
      </c>
      <c r="I80" s="2">
        <v>2.8559999999999999</v>
      </c>
      <c r="J80" s="2">
        <v>0.04</v>
      </c>
      <c r="K80" s="2">
        <v>3.169</v>
      </c>
      <c r="L80" s="2">
        <v>0.04</v>
      </c>
      <c r="M80" s="2">
        <v>4.5999999999999996</v>
      </c>
      <c r="N80" s="12">
        <f t="shared" si="4"/>
        <v>3.5487340000000001</v>
      </c>
      <c r="O80" s="12">
        <f t="shared" si="3"/>
        <v>99.98123325063797</v>
      </c>
    </row>
    <row r="81" spans="2:15" x14ac:dyDescent="0.25">
      <c r="B81" s="2">
        <v>0.05</v>
      </c>
      <c r="C81" s="2">
        <v>1.958</v>
      </c>
      <c r="D81" s="2">
        <v>0.05</v>
      </c>
      <c r="E81" s="2">
        <v>0.18709999999999999</v>
      </c>
      <c r="F81" s="2">
        <v>0.05</v>
      </c>
      <c r="G81" s="2">
        <v>0.4385</v>
      </c>
      <c r="H81" s="2">
        <v>0.05</v>
      </c>
      <c r="I81" s="2">
        <v>1.55</v>
      </c>
      <c r="J81" s="2">
        <v>0.05</v>
      </c>
      <c r="K81" s="2">
        <v>1.714</v>
      </c>
      <c r="L81" s="2">
        <v>0.05</v>
      </c>
      <c r="M81" s="2">
        <v>2.4740000000000002</v>
      </c>
      <c r="N81" s="12">
        <f t="shared" si="4"/>
        <v>1.9161526</v>
      </c>
      <c r="O81" s="12">
        <f t="shared" si="3"/>
        <v>99.027696033635422</v>
      </c>
    </row>
    <row r="82" spans="2:15" x14ac:dyDescent="0.25">
      <c r="B82" s="2">
        <v>0.06</v>
      </c>
      <c r="C82" s="2">
        <v>1.2050000000000001</v>
      </c>
      <c r="D82" s="2">
        <v>0.06</v>
      </c>
      <c r="E82" s="2">
        <v>0.17530000000000001</v>
      </c>
      <c r="F82" s="2">
        <v>0.06</v>
      </c>
      <c r="G82" s="2">
        <v>0.32069999999999999</v>
      </c>
      <c r="H82" s="2">
        <v>0.06</v>
      </c>
      <c r="I82" s="2">
        <v>0.96389999999999998</v>
      </c>
      <c r="J82" s="2">
        <v>0.06</v>
      </c>
      <c r="K82" s="2">
        <v>1.06</v>
      </c>
      <c r="L82" s="2">
        <v>0.06</v>
      </c>
      <c r="M82" s="2">
        <v>1.512</v>
      </c>
      <c r="N82" s="12">
        <f t="shared" si="4"/>
        <v>1.1805622</v>
      </c>
      <c r="O82" s="12">
        <f t="shared" si="3"/>
        <v>94.242111737523118</v>
      </c>
    </row>
    <row r="83" spans="2:15" x14ac:dyDescent="0.25">
      <c r="B83" s="2">
        <v>0.08</v>
      </c>
      <c r="C83" s="2">
        <v>0.59519999999999995</v>
      </c>
      <c r="D83" s="2">
        <v>0.08</v>
      </c>
      <c r="E83" s="2">
        <v>0.161</v>
      </c>
      <c r="F83" s="2">
        <v>0.08</v>
      </c>
      <c r="G83" s="2">
        <v>0.2228</v>
      </c>
      <c r="H83" s="2">
        <v>0.08</v>
      </c>
      <c r="I83" s="2">
        <v>0.49049999999999999</v>
      </c>
      <c r="J83" s="2">
        <v>0.08</v>
      </c>
      <c r="K83" s="2">
        <v>0.53059999999999996</v>
      </c>
      <c r="L83" s="2">
        <v>0.08</v>
      </c>
      <c r="M83" s="2">
        <v>0.73060000000000003</v>
      </c>
      <c r="N83" s="12">
        <f t="shared" si="4"/>
        <v>0.58485299999999996</v>
      </c>
      <c r="O83" s="12">
        <f t="shared" si="3"/>
        <v>75.68737817925313</v>
      </c>
    </row>
    <row r="84" spans="2:15" x14ac:dyDescent="0.25">
      <c r="B84" s="2">
        <v>0.1</v>
      </c>
      <c r="C84" s="2">
        <v>0.37169999999999997</v>
      </c>
      <c r="D84" s="2">
        <v>0.1</v>
      </c>
      <c r="E84" s="2">
        <v>0.15140000000000001</v>
      </c>
      <c r="F84" s="2">
        <v>0.1</v>
      </c>
      <c r="G84" s="2">
        <v>0.1835</v>
      </c>
      <c r="H84" s="2">
        <v>0.1</v>
      </c>
      <c r="I84" s="2">
        <v>0.31659999999999999</v>
      </c>
      <c r="J84" s="2">
        <v>0.1</v>
      </c>
      <c r="K84" s="2">
        <v>0.3367</v>
      </c>
      <c r="L84" s="2">
        <v>0.1</v>
      </c>
      <c r="M84" s="2">
        <v>0.44400000000000001</v>
      </c>
      <c r="N84" s="12">
        <f t="shared" si="4"/>
        <v>0.36640129999999999</v>
      </c>
      <c r="O84" s="12">
        <f t="shared" si="3"/>
        <v>58.768115916262381</v>
      </c>
    </row>
    <row r="85" spans="2:15" x14ac:dyDescent="0.25">
      <c r="B85" s="2">
        <v>0.15</v>
      </c>
      <c r="C85" s="2">
        <v>0.19639999999999999</v>
      </c>
      <c r="D85" s="2">
        <v>0.15</v>
      </c>
      <c r="E85" s="2">
        <v>0.13469999999999999</v>
      </c>
      <c r="F85" s="2">
        <v>0.15</v>
      </c>
      <c r="G85" s="2">
        <v>0.14480000000000001</v>
      </c>
      <c r="H85" s="2">
        <v>0.15</v>
      </c>
      <c r="I85" s="2">
        <v>0.17879999999999999</v>
      </c>
      <c r="J85" s="2">
        <v>0.15</v>
      </c>
      <c r="K85" s="2">
        <v>0.18379999999999999</v>
      </c>
      <c r="L85" s="2">
        <v>0.15</v>
      </c>
      <c r="M85" s="2">
        <v>0.2208</v>
      </c>
      <c r="N85" s="12">
        <f t="shared" si="4"/>
        <v>0.19487909999999997</v>
      </c>
      <c r="O85" s="12">
        <f t="shared" si="3"/>
        <v>37.575831119528004</v>
      </c>
    </row>
    <row r="86" spans="2:15" x14ac:dyDescent="0.25">
      <c r="B86" s="2">
        <v>0.2</v>
      </c>
      <c r="C86" s="2">
        <v>0.14599999999999999</v>
      </c>
      <c r="D86" s="2">
        <v>0.2</v>
      </c>
      <c r="E86" s="2">
        <v>0.1229</v>
      </c>
      <c r="F86" s="2">
        <v>0.2</v>
      </c>
      <c r="G86" s="2">
        <v>0.1275</v>
      </c>
      <c r="H86" s="2">
        <v>0.2</v>
      </c>
      <c r="I86" s="2">
        <v>0.13780000000000001</v>
      </c>
      <c r="J86" s="2">
        <v>0.2</v>
      </c>
      <c r="K86" s="2">
        <v>0.1391</v>
      </c>
      <c r="L86" s="2">
        <v>0.2</v>
      </c>
      <c r="M86" s="2">
        <v>0.15820000000000001</v>
      </c>
      <c r="N86" s="12">
        <f t="shared" si="4"/>
        <v>0.14540039999999999</v>
      </c>
      <c r="O86" s="12">
        <f t="shared" si="3"/>
        <v>29.642314881996612</v>
      </c>
    </row>
    <row r="87" spans="2:15" x14ac:dyDescent="0.25">
      <c r="B87" s="2">
        <v>0.3</v>
      </c>
      <c r="C87" s="2">
        <v>0.1099</v>
      </c>
      <c r="D87" s="2">
        <v>0.3</v>
      </c>
      <c r="E87" s="2">
        <v>0.1066</v>
      </c>
      <c r="F87" s="2">
        <v>0.3</v>
      </c>
      <c r="G87" s="2">
        <v>0.1082</v>
      </c>
      <c r="H87" s="2">
        <v>0.3</v>
      </c>
      <c r="I87" s="2">
        <v>0.1067</v>
      </c>
      <c r="J87" s="2">
        <v>0.3</v>
      </c>
      <c r="K87" s="2">
        <v>0.1062</v>
      </c>
      <c r="L87" s="2">
        <v>0.3</v>
      </c>
      <c r="M87" s="2">
        <v>0.1154</v>
      </c>
      <c r="N87" s="12">
        <f t="shared" si="4"/>
        <v>0.1097668</v>
      </c>
      <c r="O87" s="12">
        <f t="shared" si="3"/>
        <v>23.311323519068793</v>
      </c>
    </row>
    <row r="88" spans="2:15" x14ac:dyDescent="0.25">
      <c r="B88" s="2">
        <v>0.4</v>
      </c>
      <c r="C88" s="2">
        <v>9.4E-2</v>
      </c>
      <c r="D88" s="2">
        <v>0.4</v>
      </c>
      <c r="E88" s="2">
        <v>9.5460000000000003E-2</v>
      </c>
      <c r="F88" s="2">
        <v>0.4</v>
      </c>
      <c r="G88" s="2">
        <v>9.6140000000000003E-2</v>
      </c>
      <c r="H88" s="2">
        <v>0.4</v>
      </c>
      <c r="I88" s="2">
        <v>9.2130000000000004E-2</v>
      </c>
      <c r="J88" s="2">
        <v>0.4</v>
      </c>
      <c r="K88" s="2">
        <v>9.1329999999999995E-2</v>
      </c>
      <c r="L88" s="2">
        <v>0.4</v>
      </c>
      <c r="M88" s="2">
        <v>9.7650000000000001E-2</v>
      </c>
      <c r="N88" s="12">
        <f t="shared" si="4"/>
        <v>9.3981640000000019E-2</v>
      </c>
      <c r="O88" s="12">
        <f t="shared" si="3"/>
        <v>20.327651526756796</v>
      </c>
    </row>
    <row r="89" spans="2:15" x14ac:dyDescent="0.25">
      <c r="B89" s="2">
        <v>0.5</v>
      </c>
      <c r="C89" s="2">
        <v>8.4140000000000006E-2</v>
      </c>
      <c r="D89" s="2">
        <v>0.5</v>
      </c>
      <c r="E89" s="2">
        <v>8.7150000000000005E-2</v>
      </c>
      <c r="F89" s="2">
        <v>0.5</v>
      </c>
      <c r="G89" s="2">
        <v>8.7480000000000002E-2</v>
      </c>
      <c r="H89" s="2">
        <v>0.5</v>
      </c>
      <c r="I89" s="2">
        <v>8.2809999999999995E-2</v>
      </c>
      <c r="J89" s="2">
        <v>0.5</v>
      </c>
      <c r="K89" s="2">
        <v>8.1920000000000007E-2</v>
      </c>
      <c r="L89" s="2">
        <v>0.5</v>
      </c>
      <c r="M89" s="2">
        <v>8.6980000000000002E-2</v>
      </c>
      <c r="N89" s="12">
        <f t="shared" si="4"/>
        <v>8.4160390000000002E-2</v>
      </c>
      <c r="O89" s="12">
        <f t="shared" si="3"/>
        <v>18.412965128460485</v>
      </c>
    </row>
    <row r="90" spans="2:15" x14ac:dyDescent="0.25">
      <c r="B90" s="2">
        <v>0.6</v>
      </c>
      <c r="C90" s="2">
        <v>7.7039999999999997E-2</v>
      </c>
      <c r="D90" s="2">
        <v>0.6</v>
      </c>
      <c r="E90" s="2">
        <v>8.0579999999999999E-2</v>
      </c>
      <c r="F90" s="2">
        <v>0.6</v>
      </c>
      <c r="G90" s="2">
        <v>8.0769999999999995E-2</v>
      </c>
      <c r="H90" s="2">
        <v>0.6</v>
      </c>
      <c r="I90" s="2">
        <v>7.5980000000000006E-2</v>
      </c>
      <c r="J90" s="2">
        <v>0.6</v>
      </c>
      <c r="K90" s="2">
        <v>7.5090000000000004E-2</v>
      </c>
      <c r="L90" s="2">
        <v>0.6</v>
      </c>
      <c r="M90" s="2">
        <v>7.9439999999999997E-2</v>
      </c>
      <c r="N90" s="12">
        <f t="shared" si="4"/>
        <v>7.7075349999999987E-2</v>
      </c>
      <c r="O90" s="12">
        <f t="shared" si="3"/>
        <v>17.003205241115467</v>
      </c>
    </row>
    <row r="91" spans="2:15" x14ac:dyDescent="0.25">
      <c r="B91" s="2">
        <v>0.8</v>
      </c>
      <c r="C91" s="2">
        <v>6.6989999999999994E-2</v>
      </c>
      <c r="D91" s="2">
        <v>0.8</v>
      </c>
      <c r="E91" s="2">
        <v>7.0760000000000003E-2</v>
      </c>
      <c r="F91" s="2">
        <v>0.8</v>
      </c>
      <c r="G91" s="2">
        <v>7.0819999999999994E-2</v>
      </c>
      <c r="H91" s="2">
        <v>0.8</v>
      </c>
      <c r="I91" s="2">
        <v>6.6199999999999995E-2</v>
      </c>
      <c r="J91" s="2">
        <v>0.8</v>
      </c>
      <c r="K91" s="2">
        <v>6.5369999999999998E-2</v>
      </c>
      <c r="L91" s="2">
        <v>0.8</v>
      </c>
      <c r="M91" s="2">
        <v>6.8909999999999999E-2</v>
      </c>
      <c r="N91" s="12">
        <f t="shared" si="4"/>
        <v>6.7034979999999994E-2</v>
      </c>
      <c r="O91" s="12">
        <f t="shared" si="3"/>
        <v>14.963582632995383</v>
      </c>
    </row>
    <row r="92" spans="2:15" x14ac:dyDescent="0.25">
      <c r="B92" s="2">
        <v>1</v>
      </c>
      <c r="C92" s="2">
        <v>5.9950000000000003E-2</v>
      </c>
      <c r="D92" s="2">
        <v>1</v>
      </c>
      <c r="E92" s="2">
        <v>6.361E-2</v>
      </c>
      <c r="F92" s="2">
        <v>1</v>
      </c>
      <c r="G92" s="2">
        <v>6.361E-2</v>
      </c>
      <c r="H92" s="2">
        <v>1</v>
      </c>
      <c r="I92" s="2">
        <v>5.9299999999999999E-2</v>
      </c>
      <c r="J92" s="2">
        <v>1</v>
      </c>
      <c r="K92" s="2">
        <v>5.8520000000000003E-2</v>
      </c>
      <c r="L92" s="2">
        <v>1</v>
      </c>
      <c r="M92" s="2">
        <v>6.1600000000000002E-2</v>
      </c>
      <c r="N92" s="12">
        <f t="shared" si="4"/>
        <v>5.9996479999999991E-2</v>
      </c>
      <c r="O92" s="12">
        <f t="shared" si="3"/>
        <v>13.503954394621303</v>
      </c>
    </row>
    <row r="93" spans="2:15" x14ac:dyDescent="0.25">
      <c r="B93" s="2">
        <v>1.25</v>
      </c>
      <c r="C93" s="2">
        <v>5.3499999999999999E-2</v>
      </c>
      <c r="D93" s="2">
        <v>1.25</v>
      </c>
      <c r="E93" s="2">
        <v>5.6899999999999999E-2</v>
      </c>
      <c r="F93" s="2">
        <v>1.25</v>
      </c>
      <c r="G93" s="2">
        <v>5.688E-2</v>
      </c>
      <c r="H93" s="2">
        <v>1.25</v>
      </c>
      <c r="I93" s="2">
        <v>5.2949999999999997E-2</v>
      </c>
      <c r="J93" s="2">
        <v>1.25</v>
      </c>
      <c r="K93" s="2">
        <v>5.2240000000000002E-2</v>
      </c>
      <c r="L93" s="2">
        <v>1.25</v>
      </c>
      <c r="M93" s="2">
        <v>5.4940000000000003E-2</v>
      </c>
      <c r="N93" s="12">
        <f t="shared" si="4"/>
        <v>5.3545059999999998E-2</v>
      </c>
      <c r="O93" s="12">
        <f t="shared" si="3"/>
        <v>12.144077280600968</v>
      </c>
    </row>
    <row r="94" spans="2:15" x14ac:dyDescent="0.25">
      <c r="B94" s="2">
        <v>1.5</v>
      </c>
      <c r="C94" s="2">
        <v>4.8829999999999998E-2</v>
      </c>
      <c r="D94" s="2">
        <v>1.5</v>
      </c>
      <c r="E94" s="2">
        <v>5.1790000000000003E-2</v>
      </c>
      <c r="F94" s="2">
        <v>1.5</v>
      </c>
      <c r="G94" s="2">
        <v>5.1830000000000001E-2</v>
      </c>
      <c r="H94" s="2">
        <v>1.5</v>
      </c>
      <c r="I94" s="2">
        <v>4.8320000000000002E-2</v>
      </c>
      <c r="J94" s="2">
        <v>1.5</v>
      </c>
      <c r="K94" s="2">
        <v>4.7690000000000003E-2</v>
      </c>
      <c r="L94" s="2">
        <v>1.5</v>
      </c>
      <c r="M94" s="2">
        <v>5.015E-2</v>
      </c>
      <c r="N94" s="12">
        <f t="shared" si="4"/>
        <v>4.8869560000000006E-2</v>
      </c>
      <c r="O94" s="12">
        <f t="shared" si="3"/>
        <v>11.145198833219666</v>
      </c>
    </row>
    <row r="95" spans="2:15" x14ac:dyDescent="0.25">
      <c r="B95" s="2">
        <v>2</v>
      </c>
      <c r="C95" s="2">
        <v>4.265E-2</v>
      </c>
      <c r="D95" s="2">
        <v>2</v>
      </c>
      <c r="E95" s="2">
        <v>4.4420000000000001E-2</v>
      </c>
      <c r="F95" s="2">
        <v>2</v>
      </c>
      <c r="G95" s="2">
        <v>4.48E-2</v>
      </c>
      <c r="H95" s="2">
        <v>2</v>
      </c>
      <c r="I95" s="2">
        <v>4.2130000000000001E-2</v>
      </c>
      <c r="J95" s="2">
        <v>2</v>
      </c>
      <c r="K95" s="2">
        <v>4.1619999999999997E-2</v>
      </c>
      <c r="L95" s="2">
        <v>2</v>
      </c>
      <c r="M95" s="2">
        <v>4.3869999999999999E-2</v>
      </c>
      <c r="N95" s="12">
        <f t="shared" si="4"/>
        <v>4.2672719999999997E-2</v>
      </c>
      <c r="O95" s="12">
        <f t="shared" si="3"/>
        <v>9.8037773201579625</v>
      </c>
    </row>
    <row r="96" spans="2:15" x14ac:dyDescent="0.25">
      <c r="B96" s="2">
        <v>3</v>
      </c>
      <c r="C96" s="2">
        <v>3.6209999999999999E-2</v>
      </c>
      <c r="D96" s="2">
        <v>3</v>
      </c>
      <c r="E96" s="2">
        <v>3.5619999999999999E-2</v>
      </c>
      <c r="F96" s="2">
        <v>3</v>
      </c>
      <c r="G96" s="2">
        <v>3.678E-2</v>
      </c>
      <c r="H96" s="2">
        <v>3</v>
      </c>
      <c r="I96" s="2">
        <v>3.5589999999999997E-2</v>
      </c>
      <c r="J96" s="2">
        <v>3</v>
      </c>
      <c r="K96" s="2">
        <v>3.524E-2</v>
      </c>
      <c r="L96" s="2">
        <v>3</v>
      </c>
      <c r="M96" s="2">
        <v>3.7449999999999997E-2</v>
      </c>
      <c r="N96" s="12">
        <f t="shared" si="4"/>
        <v>3.6203699999999998E-2</v>
      </c>
      <c r="O96" s="12">
        <f t="shared" si="3"/>
        <v>8.3818277156089636</v>
      </c>
    </row>
    <row r="97" spans="2:15" x14ac:dyDescent="0.25">
      <c r="B97" s="2">
        <v>4</v>
      </c>
      <c r="C97" s="2">
        <v>3.3119999999999997E-2</v>
      </c>
      <c r="D97" s="2">
        <v>4</v>
      </c>
      <c r="E97" s="2">
        <v>3.0470000000000001E-2</v>
      </c>
      <c r="F97" s="2">
        <v>4</v>
      </c>
      <c r="G97" s="2">
        <v>3.2399999999999998E-2</v>
      </c>
      <c r="H97" s="2">
        <v>4</v>
      </c>
      <c r="I97" s="2">
        <v>3.2349999999999997E-2</v>
      </c>
      <c r="J97" s="2">
        <v>4</v>
      </c>
      <c r="K97" s="2">
        <v>3.2129999999999999E-2</v>
      </c>
      <c r="L97" s="2">
        <v>4</v>
      </c>
      <c r="M97" s="2">
        <v>3.4439999999999998E-2</v>
      </c>
      <c r="N97" s="12">
        <f t="shared" si="4"/>
        <v>3.3082609999999991E-2</v>
      </c>
      <c r="O97" s="12">
        <f t="shared" si="3"/>
        <v>7.6877885022829275</v>
      </c>
    </row>
    <row r="98" spans="2:15" x14ac:dyDescent="0.25">
      <c r="B98" s="2">
        <v>5</v>
      </c>
      <c r="C98" s="2">
        <v>3.1460000000000002E-2</v>
      </c>
      <c r="D98" s="2">
        <v>5</v>
      </c>
      <c r="E98" s="2">
        <v>2.708E-2</v>
      </c>
      <c r="F98" s="2">
        <v>5</v>
      </c>
      <c r="G98" s="2">
        <v>2.9669999999999998E-2</v>
      </c>
      <c r="H98" s="2">
        <v>5</v>
      </c>
      <c r="I98" s="2">
        <v>3.057E-2</v>
      </c>
      <c r="J98" s="2">
        <v>5</v>
      </c>
      <c r="K98" s="2">
        <v>3.0450000000000001E-2</v>
      </c>
      <c r="L98" s="2">
        <v>5</v>
      </c>
      <c r="M98" s="2">
        <v>3.2890000000000003E-2</v>
      </c>
      <c r="N98" s="12">
        <f t="shared" si="4"/>
        <v>3.1401489999999997E-2</v>
      </c>
      <c r="O98" s="12">
        <f t="shared" si="3"/>
        <v>7.3117804391243197</v>
      </c>
    </row>
    <row r="99" spans="2:15" x14ac:dyDescent="0.25">
      <c r="B99" s="2">
        <v>6</v>
      </c>
      <c r="C99" s="2">
        <v>3.057E-2</v>
      </c>
      <c r="D99" s="2">
        <v>6</v>
      </c>
      <c r="E99" s="2">
        <v>2.469E-2</v>
      </c>
      <c r="F99" s="2">
        <v>6</v>
      </c>
      <c r="G99" s="2">
        <v>2.7879999999999999E-2</v>
      </c>
      <c r="H99" s="2">
        <v>6</v>
      </c>
      <c r="I99" s="2">
        <v>2.9559999999999999E-2</v>
      </c>
      <c r="J99" s="2">
        <v>6</v>
      </c>
      <c r="K99" s="2">
        <v>2.9520000000000001E-2</v>
      </c>
      <c r="L99" s="2">
        <v>6</v>
      </c>
      <c r="M99" s="2">
        <v>3.2099999999999997E-2</v>
      </c>
      <c r="N99" s="12">
        <f t="shared" si="4"/>
        <v>3.0490689999999997E-2</v>
      </c>
      <c r="O99" s="12">
        <f t="shared" si="3"/>
        <v>7.1074268956954398</v>
      </c>
    </row>
    <row r="100" spans="2:15" x14ac:dyDescent="0.25">
      <c r="B100" s="2">
        <v>8</v>
      </c>
      <c r="C100" s="2">
        <v>2.9909999999999999E-2</v>
      </c>
      <c r="D100" s="2">
        <v>8</v>
      </c>
      <c r="E100" s="2">
        <v>2.154E-2</v>
      </c>
      <c r="F100" s="2">
        <v>8</v>
      </c>
      <c r="G100" s="2">
        <v>2.5739999999999999E-2</v>
      </c>
      <c r="H100" s="2">
        <v>8</v>
      </c>
      <c r="I100" s="2">
        <v>2.869E-2</v>
      </c>
      <c r="J100" s="2">
        <v>8</v>
      </c>
      <c r="K100" s="2">
        <v>2.8750000000000001E-2</v>
      </c>
      <c r="L100" s="2">
        <v>8</v>
      </c>
      <c r="M100" s="2">
        <v>3.1640000000000001E-2</v>
      </c>
      <c r="N100" s="12">
        <f t="shared" si="4"/>
        <v>2.9796939999999997E-2</v>
      </c>
      <c r="O100" s="12">
        <f t="shared" si="3"/>
        <v>6.9514699941651372</v>
      </c>
    </row>
    <row r="101" spans="2:15" x14ac:dyDescent="0.25">
      <c r="B101" s="2">
        <v>10</v>
      </c>
      <c r="C101" s="2">
        <v>2.9940000000000001E-2</v>
      </c>
      <c r="D101" s="2">
        <v>10</v>
      </c>
      <c r="E101" s="2">
        <v>1.959E-2</v>
      </c>
      <c r="F101" s="2">
        <v>10</v>
      </c>
      <c r="G101" s="2">
        <v>2.462E-2</v>
      </c>
      <c r="H101" s="2">
        <v>10</v>
      </c>
      <c r="I101" s="2">
        <v>2.8549999999999999E-2</v>
      </c>
      <c r="J101" s="2">
        <v>10</v>
      </c>
      <c r="K101" s="2">
        <v>2.8709999999999999E-2</v>
      </c>
      <c r="L101" s="2">
        <v>10</v>
      </c>
      <c r="M101" s="2">
        <v>3.1850000000000003E-2</v>
      </c>
      <c r="N101" s="12">
        <f t="shared" si="4"/>
        <v>2.9801809999999998E-2</v>
      </c>
      <c r="O101" s="12">
        <f t="shared" si="3"/>
        <v>6.9525656955666761</v>
      </c>
    </row>
    <row r="102" spans="2:15" x14ac:dyDescent="0.25">
      <c r="B102" s="2">
        <v>15</v>
      </c>
      <c r="C102" s="2">
        <v>3.092E-2</v>
      </c>
      <c r="D102" s="2">
        <v>15</v>
      </c>
      <c r="E102" s="2">
        <v>1.6979999999999999E-2</v>
      </c>
      <c r="F102" s="2">
        <v>15</v>
      </c>
      <c r="G102" s="2">
        <v>2.3519999999999999E-2</v>
      </c>
      <c r="H102" s="2">
        <v>15</v>
      </c>
      <c r="I102" s="2">
        <v>2.92E-2</v>
      </c>
      <c r="J102" s="2">
        <v>15</v>
      </c>
      <c r="K102" s="2">
        <v>2.9510000000000002E-2</v>
      </c>
      <c r="L102" s="2">
        <v>15</v>
      </c>
      <c r="M102" s="2">
        <v>3.32E-2</v>
      </c>
      <c r="N102" s="12">
        <f t="shared" si="4"/>
        <v>3.0735760000000001E-2</v>
      </c>
      <c r="O102" s="12">
        <f t="shared" si="3"/>
        <v>7.1624568015243426</v>
      </c>
    </row>
    <row r="103" spans="2:15" x14ac:dyDescent="0.25">
      <c r="B103" s="2">
        <v>20</v>
      </c>
      <c r="C103" s="2">
        <v>3.2239999999999998E-2</v>
      </c>
      <c r="D103" s="2">
        <v>20</v>
      </c>
      <c r="E103" s="2">
        <v>1.575E-2</v>
      </c>
      <c r="F103" s="2">
        <v>20</v>
      </c>
      <c r="G103" s="2">
        <v>2.3380000000000001E-2</v>
      </c>
      <c r="H103" s="2">
        <v>20</v>
      </c>
      <c r="I103" s="2">
        <v>3.0259999999999999E-2</v>
      </c>
      <c r="J103" s="2">
        <v>20</v>
      </c>
      <c r="K103" s="2">
        <v>3.0679999999999999E-2</v>
      </c>
      <c r="L103" s="2">
        <v>20</v>
      </c>
      <c r="M103" s="2">
        <v>3.4759999999999999E-2</v>
      </c>
      <c r="N103" s="12">
        <f t="shared" si="4"/>
        <v>3.2016289999999996E-2</v>
      </c>
      <c r="O103" s="12">
        <f t="shared" si="3"/>
        <v>7.4494671188343773</v>
      </c>
    </row>
  </sheetData>
  <mergeCells count="9">
    <mergeCell ref="J65:K65"/>
    <mergeCell ref="L65:M65"/>
    <mergeCell ref="B9:C9"/>
    <mergeCell ref="F9:G9"/>
    <mergeCell ref="J9:K9"/>
    <mergeCell ref="B65:C65"/>
    <mergeCell ref="D65:E65"/>
    <mergeCell ref="F65:G65"/>
    <mergeCell ref="H65:I65"/>
  </mergeCells>
  <hyperlinks>
    <hyperlink ref="D1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NSCL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Perez-Loureiro, David</dc:creator>
  <cp:lastModifiedBy>Perez-Loureiro, David</cp:lastModifiedBy>
  <cp:lastPrinted>2015-01-27T17:59:23Z</cp:lastPrinted>
  <dcterms:created xsi:type="dcterms:W3CDTF">2015-01-27T17:30:26Z</dcterms:created>
  <dcterms:modified xsi:type="dcterms:W3CDTF">2016-02-26T15:30:39Z</dcterms:modified>
</cp:coreProperties>
</file>