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548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K31" i="1"/>
  <c r="K32"/>
  <c r="K30"/>
  <c r="K27"/>
  <c r="K28" s="1"/>
  <c r="K24"/>
  <c r="K25" s="1"/>
  <c r="K21"/>
  <c r="K22" s="1"/>
  <c r="K18"/>
  <c r="K19" s="1"/>
  <c r="K15"/>
  <c r="K16" s="1"/>
  <c r="K12"/>
  <c r="K13" s="1"/>
  <c r="K9"/>
  <c r="K10" s="1"/>
  <c r="K7"/>
  <c r="K8"/>
  <c r="K4"/>
  <c r="K5"/>
</calcChain>
</file>

<file path=xl/sharedStrings.xml><?xml version="1.0" encoding="utf-8"?>
<sst xmlns="http://schemas.openxmlformats.org/spreadsheetml/2006/main" count="318" uniqueCount="55">
  <si>
    <t>total</t>
  </si>
  <si>
    <t>2b</t>
  </si>
  <si>
    <t>241Am</t>
  </si>
  <si>
    <t>RUN</t>
  </si>
  <si>
    <t>Date</t>
  </si>
  <si>
    <t>Source</t>
  </si>
  <si>
    <t>Gas</t>
  </si>
  <si>
    <t>HV umegas [V]</t>
  </si>
  <si>
    <t>Kathode [kV]</t>
  </si>
  <si>
    <t>ADC full scale range [fC]</t>
  </si>
  <si>
    <t>Peaking time [ns]</t>
  </si>
  <si>
    <t>Data size [KB]</t>
  </si>
  <si>
    <t>Event # [k]</t>
  </si>
  <si>
    <t>Memo</t>
  </si>
  <si>
    <t>He+CO2(30%) 1.0 atm</t>
  </si>
  <si>
    <t>241Am  in He+CO2(30%), P = ~1.0 atm</t>
  </si>
  <si>
    <t>Umegas ID</t>
  </si>
  <si>
    <t>He+CO2(10%) 1.0 atm</t>
  </si>
  <si>
    <t>241Am  in He+CO2 (30%), 1 atm. A capacitance of 0.1 nF was put between the preamplifier input and the ground. Decoupling capa = 4 nF</t>
  </si>
  <si>
    <t>241Am  in He+CO2 (30%), 1 atm. A capacitance of 10 nF was put between the mesh and the ground. Decoupling capa = 20 nF</t>
  </si>
  <si>
    <t xml:space="preserve">241Am  in He+CO2 (30%), 1 atm. A resistor of 50 MOhm was put between the preamplifier input and the ground. Decouling capa = 16 nF. </t>
  </si>
  <si>
    <t xml:space="preserve">241Am  in He+CO2 (30%), 1 atm. A capacitance of 2 nF was put between the mesh and the ground. Decoupling capa = 1 nF. </t>
  </si>
  <si>
    <t>241Am  in He+CO2 (30%), 1 atm. A capacitance of 1 nF was put between the mesh and the ground. Decoupling capa = 1 nF.</t>
  </si>
  <si>
    <t>241Am  in He+CO2 (30%), 1 atm. Decoupling capa = 1 nF.</t>
  </si>
  <si>
    <t>241Am  in He+CO2 (10%), 1 atm. Decoupling capa = 1 nF.</t>
  </si>
  <si>
    <t>241Am  in Ar+C4H10 (10%), 1 atm. A capacitance of 10 nF was put between the mesh and the ground. Decoupling capa = 20 nF, the chamber was cleaned</t>
  </si>
  <si>
    <t>Ar+C4H10 (10%) 1.0 atm</t>
  </si>
  <si>
    <t>(stopped)</t>
  </si>
  <si>
    <t>241Am  in Ar+C4H10 (10%), 0.5 atm. A capacitance of 10 nF was put between the mesh and the ground. Decoupling capa = 20 nF</t>
  </si>
  <si>
    <t>Ar+C4H10 (10%) 0.5 atm</t>
  </si>
  <si>
    <t>very short range (too short)</t>
  </si>
  <si>
    <t>?</t>
  </si>
  <si>
    <t>241Am  in He+C4H10 (10%), 0.5 atm. A capacitance of 10 nF was put between the mesh and the ground. Decoupling capa = 20 nF. Switch from the Caberra 20010 to Canberra 2001A preamplifier.</t>
  </si>
  <si>
    <t>Software error</t>
  </si>
  <si>
    <t>Oscillo wires moved -&gt; software error</t>
  </si>
  <si>
    <t>Saturation=&gt; acquisition stopped</t>
  </si>
  <si>
    <t xml:space="preserve"> </t>
  </si>
  <si>
    <t>241Am  in He+C4H10 (15%) 1 atm. Measurements with different cathode and mesh voltages</t>
  </si>
  <si>
    <t>He+C4H10 (15%) 1.0 atm</t>
  </si>
  <si>
    <t>241Am  in He+C4H10 (15%) 1 atm. Noise reduction was pursued. A new collimator was installed.</t>
  </si>
  <si>
    <t xml:space="preserve">241Am  in He+C4H10 (15%). Two sets of data with slightly different pressures were taken to investigate whether the discrete spectrum obtained from the analysis is attributed to the location of the end of the trace. </t>
  </si>
  <si>
    <t>He+C4H10 (15%) 1.0 atm-1 inHg</t>
  </si>
  <si>
    <t>He+C4H10 (15%) 1.0 atm-1inHg</t>
  </si>
  <si>
    <t>Bais = 0 V</t>
  </si>
  <si>
    <t>241Am  in He+C4H10 (15%). Testing of biasing board. The 6th pad was biased</t>
  </si>
  <si>
    <t>Bais = -10 V</t>
  </si>
  <si>
    <t>Bais = -20 V</t>
  </si>
  <si>
    <t>Bais = -30 V</t>
  </si>
  <si>
    <t>Bais = -40 V</t>
  </si>
  <si>
    <t>Bais = -50 V</t>
  </si>
  <si>
    <t>Bais = -60 V</t>
  </si>
  <si>
    <t>Bais = -70 V</t>
  </si>
  <si>
    <t>Bais = -80 V</t>
  </si>
  <si>
    <t>Bais = -90 V</t>
  </si>
  <si>
    <t>Bais = -100 V</t>
  </si>
</sst>
</file>

<file path=xl/styles.xml><?xml version="1.0" encoding="utf-8"?>
<styleSheet xmlns="http://schemas.openxmlformats.org/spreadsheetml/2006/main">
  <numFmts count="2">
    <numFmt numFmtId="164" formatCode="0.0"/>
    <numFmt numFmtId="165" formatCode="#,##0.0"/>
  </numFmts>
  <fonts count="5">
    <font>
      <sz val="11"/>
      <color indexed="8"/>
      <name val="Calibri"/>
    </font>
    <font>
      <b/>
      <sz val="11"/>
      <color indexed="62"/>
      <name val="Calibri"/>
    </font>
    <font>
      <sz val="11"/>
      <color indexed="57"/>
      <name val="Calibri"/>
    </font>
    <font>
      <sz val="11"/>
      <color indexed="57"/>
      <name val="Calibri"/>
      <family val="2"/>
    </font>
    <font>
      <sz val="11"/>
      <color indexed="8"/>
      <name val="Calibri"/>
      <family val="2"/>
    </font>
  </fonts>
  <fills count="4">
    <fill>
      <patternFill patternType="none"/>
    </fill>
    <fill>
      <patternFill patternType="gray125"/>
    </fill>
    <fill>
      <patternFill patternType="solid">
        <fgColor indexed="31"/>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NumberFormat="1" applyFont="1" applyFill="1" applyBorder="1" applyAlignment="1" applyProtection="1"/>
    <xf numFmtId="164" fontId="1" fillId="2" borderId="0" xfId="0" applyNumberFormat="1" applyFont="1" applyFill="1" applyBorder="1" applyAlignment="1" applyProtection="1">
      <alignment horizontal="center" vertical="center" wrapText="1"/>
    </xf>
    <xf numFmtId="3" fontId="0" fillId="0" borderId="0" xfId="0" applyNumberFormat="1" applyFont="1" applyFill="1" applyBorder="1" applyAlignment="1" applyProtection="1">
      <alignment horizontal="center" vertical="center"/>
    </xf>
    <xf numFmtId="164" fontId="0"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vertical="center" wrapText="1"/>
    </xf>
    <xf numFmtId="14" fontId="0" fillId="0" borderId="0" xfId="0" applyNumberFormat="1" applyFont="1" applyFill="1" applyBorder="1" applyAlignment="1" applyProtection="1">
      <alignment horizontal="center" vertical="center"/>
    </xf>
    <xf numFmtId="3" fontId="1" fillId="2" borderId="0" xfId="0" applyNumberFormat="1" applyFont="1" applyFill="1" applyBorder="1" applyAlignment="1" applyProtection="1">
      <alignment horizontal="center" vertical="center" wrapText="1"/>
    </xf>
    <xf numFmtId="0" fontId="0" fillId="0" borderId="0" xfId="0" applyNumberFormat="1" applyFill="1" applyBorder="1" applyAlignment="1" applyProtection="1">
      <alignment horizontal="center" vertical="center"/>
    </xf>
    <xf numFmtId="164" fontId="2" fillId="3"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164" fontId="0" fillId="0" borderId="0" xfId="0" applyNumberFormat="1" applyFill="1" applyBorder="1" applyAlignment="1" applyProtection="1">
      <alignment horizontal="center" vertical="center"/>
    </xf>
    <xf numFmtId="14" fontId="0" fillId="0" borderId="0" xfId="0" applyNumberFormat="1" applyFill="1" applyBorder="1" applyAlignment="1" applyProtection="1">
      <alignment horizontal="center" vertical="center"/>
    </xf>
    <xf numFmtId="165" fontId="1" fillId="2" borderId="0" xfId="0"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xf>
    <xf numFmtId="165" fontId="0" fillId="0" borderId="0" xfId="0" applyNumberFormat="1" applyFill="1" applyBorder="1" applyAlignment="1" applyProtection="1">
      <alignment horizontal="center" vertical="center"/>
    </xf>
    <xf numFmtId="0" fontId="3" fillId="3" borderId="0" xfId="0" applyNumberFormat="1" applyFont="1" applyFill="1" applyBorder="1" applyAlignment="1" applyProtection="1">
      <alignment horizontal="left" vertical="center" wrapText="1"/>
    </xf>
    <xf numFmtId="0" fontId="2" fillId="3" borderId="0" xfId="0" applyNumberFormat="1" applyFont="1" applyFill="1" applyBorder="1" applyAlignment="1" applyProtection="1">
      <alignment horizontal="left" vertical="center" wrapText="1"/>
    </xf>
    <xf numFmtId="12" fontId="3" fillId="3" borderId="0" xfId="0" applyNumberFormat="1" applyFont="1" applyFill="1" applyBorder="1" applyAlignment="1" applyProtection="1">
      <alignment horizontal="left" vertical="center" wrapText="1"/>
    </xf>
    <xf numFmtId="12" fontId="2" fillId="3" borderId="0" xfId="0" applyNumberFormat="1" applyFont="1" applyFill="1" applyBorder="1" applyAlignment="1" applyProtection="1">
      <alignment horizontal="left" vertical="center" wrapText="1"/>
    </xf>
    <xf numFmtId="12" fontId="0" fillId="0" borderId="0" xfId="0" applyNumberFormat="1" applyAlignment="1">
      <alignment vertical="center" wrapText="1"/>
    </xf>
    <xf numFmtId="3" fontId="0" fillId="0" borderId="0" xfId="0" applyNumberForma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7C7C7"/>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2:L101"/>
  <sheetViews>
    <sheetView tabSelected="1" topLeftCell="A79" zoomScale="85" zoomScaleNormal="85" zoomScaleSheetLayoutView="85" workbookViewId="0">
      <selection activeCell="L102" sqref="L102"/>
    </sheetView>
  </sheetViews>
  <sheetFormatPr defaultColWidth="8.85546875" defaultRowHeight="15"/>
  <cols>
    <col min="1" max="1" width="7.85546875" style="4" customWidth="1"/>
    <col min="2" max="2" width="11.42578125" style="5" customWidth="1"/>
    <col min="3" max="3" width="9.140625" style="5" customWidth="1"/>
    <col min="4" max="4" width="28.7109375" style="5" customWidth="1"/>
    <col min="5" max="6" width="10.85546875" style="5" customWidth="1"/>
    <col min="7" max="7" width="11.42578125" style="17" customWidth="1"/>
    <col min="8" max="8" width="16.42578125" style="6" customWidth="1"/>
    <col min="9" max="9" width="12.28515625" style="3" customWidth="1"/>
    <col min="10" max="10" width="13.42578125" style="3" customWidth="1"/>
    <col min="11" max="11" width="11.140625" style="4" customWidth="1"/>
    <col min="12" max="12" width="20" style="6" customWidth="1"/>
    <col min="13" max="16384" width="8.85546875" style="1"/>
  </cols>
  <sheetData>
    <row r="2" spans="1:12" ht="30">
      <c r="A2" s="2" t="s">
        <v>3</v>
      </c>
      <c r="B2" s="7" t="s">
        <v>4</v>
      </c>
      <c r="C2" s="7" t="s">
        <v>5</v>
      </c>
      <c r="D2" s="7" t="s">
        <v>6</v>
      </c>
      <c r="E2" s="7" t="s">
        <v>16</v>
      </c>
      <c r="F2" s="7" t="s">
        <v>7</v>
      </c>
      <c r="G2" s="16" t="s">
        <v>8</v>
      </c>
      <c r="H2" s="7" t="s">
        <v>9</v>
      </c>
      <c r="I2" s="9" t="s">
        <v>10</v>
      </c>
      <c r="J2" s="9" t="s">
        <v>11</v>
      </c>
      <c r="K2" s="2" t="s">
        <v>12</v>
      </c>
      <c r="L2" s="7" t="s">
        <v>13</v>
      </c>
    </row>
    <row r="3" spans="1:12">
      <c r="A3" s="20" t="s">
        <v>15</v>
      </c>
      <c r="B3" s="20"/>
      <c r="C3" s="20"/>
      <c r="D3" s="20"/>
      <c r="E3" s="20"/>
      <c r="F3" s="20"/>
      <c r="G3" s="20"/>
      <c r="H3" s="20"/>
      <c r="I3" s="20"/>
      <c r="J3" s="20"/>
      <c r="K3" s="11"/>
    </row>
    <row r="4" spans="1:12">
      <c r="A4" s="4">
        <v>201</v>
      </c>
      <c r="B4" s="8">
        <v>40133</v>
      </c>
      <c r="C4" s="5" t="s">
        <v>2</v>
      </c>
      <c r="D4" s="5" t="s">
        <v>14</v>
      </c>
      <c r="E4" s="10" t="s">
        <v>1</v>
      </c>
      <c r="F4" s="5">
        <v>-480</v>
      </c>
      <c r="G4" s="17">
        <v>-2</v>
      </c>
      <c r="H4" s="6">
        <v>600</v>
      </c>
      <c r="I4" s="3">
        <v>1000</v>
      </c>
      <c r="J4" s="3">
        <v>411630</v>
      </c>
      <c r="K4" s="4">
        <f>J4*(2/160793)</f>
        <v>5.119999004931806</v>
      </c>
    </row>
    <row r="5" spans="1:12">
      <c r="J5" s="3" t="s">
        <v>0</v>
      </c>
      <c r="K5" s="4">
        <f>SUM(K4:K4)</f>
        <v>5.119999004931806</v>
      </c>
    </row>
    <row r="6" spans="1:12">
      <c r="A6" s="20" t="s">
        <v>15</v>
      </c>
      <c r="B6" s="20"/>
      <c r="C6" s="20"/>
      <c r="D6" s="20"/>
      <c r="E6" s="20"/>
      <c r="F6" s="20"/>
      <c r="G6" s="20"/>
      <c r="H6" s="20"/>
      <c r="I6" s="20"/>
      <c r="J6" s="20"/>
      <c r="K6" s="11"/>
    </row>
    <row r="7" spans="1:12">
      <c r="A7" s="4">
        <v>202</v>
      </c>
      <c r="B7" s="8">
        <v>40133</v>
      </c>
      <c r="C7" s="5" t="s">
        <v>2</v>
      </c>
      <c r="D7" s="5" t="s">
        <v>14</v>
      </c>
      <c r="E7" s="10" t="s">
        <v>1</v>
      </c>
      <c r="F7" s="5">
        <v>-480</v>
      </c>
      <c r="G7" s="17">
        <v>-4</v>
      </c>
      <c r="H7" s="6">
        <v>600</v>
      </c>
      <c r="I7" s="3">
        <v>200</v>
      </c>
      <c r="J7" s="3">
        <v>411630</v>
      </c>
      <c r="K7" s="4">
        <f>J7*(2/160793)</f>
        <v>5.119999004931806</v>
      </c>
    </row>
    <row r="8" spans="1:12">
      <c r="J8" s="3" t="s">
        <v>0</v>
      </c>
      <c r="K8" s="4">
        <f>SUM(K7:K7)</f>
        <v>5.119999004931806</v>
      </c>
    </row>
    <row r="9" spans="1:12">
      <c r="A9" s="4">
        <v>203</v>
      </c>
      <c r="B9" s="8">
        <v>40133</v>
      </c>
      <c r="C9" s="5" t="s">
        <v>2</v>
      </c>
      <c r="D9" s="5" t="s">
        <v>14</v>
      </c>
      <c r="E9" s="10" t="s">
        <v>1</v>
      </c>
      <c r="F9" s="5">
        <v>-580</v>
      </c>
      <c r="G9" s="17">
        <v>-4</v>
      </c>
      <c r="H9" s="6">
        <v>120</v>
      </c>
      <c r="I9" s="3">
        <v>200</v>
      </c>
      <c r="J9" s="3">
        <v>411630</v>
      </c>
      <c r="K9" s="4">
        <f>J9*(2/160793)</f>
        <v>5.119999004931806</v>
      </c>
    </row>
    <row r="10" spans="1:12">
      <c r="J10" s="3" t="s">
        <v>0</v>
      </c>
      <c r="K10" s="4">
        <f>SUM(K9:K9)</f>
        <v>5.119999004931806</v>
      </c>
    </row>
    <row r="11" spans="1:12">
      <c r="A11" s="19" t="s">
        <v>24</v>
      </c>
      <c r="B11" s="20"/>
      <c r="C11" s="20"/>
      <c r="D11" s="20"/>
      <c r="E11" s="20"/>
      <c r="F11" s="20"/>
      <c r="G11" s="20"/>
      <c r="H11" s="20"/>
      <c r="I11" s="20"/>
      <c r="J11" s="20"/>
      <c r="K11" s="11"/>
    </row>
    <row r="12" spans="1:12">
      <c r="A12" s="4">
        <v>204</v>
      </c>
      <c r="B12" s="8">
        <v>40302</v>
      </c>
      <c r="C12" s="5" t="s">
        <v>2</v>
      </c>
      <c r="D12" s="10" t="s">
        <v>17</v>
      </c>
      <c r="E12" s="10" t="s">
        <v>1</v>
      </c>
      <c r="F12" s="5">
        <v>-350</v>
      </c>
      <c r="G12" s="17">
        <v>-1</v>
      </c>
      <c r="H12" s="6">
        <v>600</v>
      </c>
      <c r="I12" s="3">
        <v>200</v>
      </c>
      <c r="J12" s="3">
        <v>82326</v>
      </c>
      <c r="K12" s="4">
        <f>J12*(2/160793)</f>
        <v>1.0239998009863613</v>
      </c>
    </row>
    <row r="13" spans="1:12">
      <c r="J13" s="3" t="s">
        <v>0</v>
      </c>
      <c r="K13" s="4">
        <f>SUM(K12:K12)</f>
        <v>1.0239998009863613</v>
      </c>
    </row>
    <row r="14" spans="1:12">
      <c r="A14" s="19" t="s">
        <v>23</v>
      </c>
      <c r="B14" s="20"/>
      <c r="C14" s="20"/>
      <c r="D14" s="20"/>
      <c r="E14" s="20"/>
      <c r="F14" s="20"/>
      <c r="G14" s="20"/>
      <c r="H14" s="20"/>
      <c r="I14" s="20"/>
      <c r="J14" s="20"/>
      <c r="K14" s="11"/>
    </row>
    <row r="15" spans="1:12">
      <c r="A15" s="4">
        <v>205</v>
      </c>
      <c r="B15" s="8">
        <v>40303</v>
      </c>
      <c r="C15" s="5" t="s">
        <v>2</v>
      </c>
      <c r="D15" s="12" t="s">
        <v>14</v>
      </c>
      <c r="E15" s="10" t="s">
        <v>1</v>
      </c>
      <c r="F15" s="5">
        <v>-400</v>
      </c>
      <c r="G15" s="17">
        <v>-3</v>
      </c>
      <c r="H15" s="6">
        <v>600</v>
      </c>
      <c r="I15" s="3">
        <v>200</v>
      </c>
      <c r="J15" s="3">
        <v>82326</v>
      </c>
      <c r="K15" s="4">
        <f>J15*(2/160793)</f>
        <v>1.0239998009863613</v>
      </c>
    </row>
    <row r="16" spans="1:12">
      <c r="J16" s="3" t="s">
        <v>0</v>
      </c>
      <c r="K16" s="4">
        <f>SUM(K15:K15)</f>
        <v>1.0239998009863613</v>
      </c>
    </row>
    <row r="17" spans="1:11">
      <c r="A17" s="19" t="s">
        <v>22</v>
      </c>
      <c r="B17" s="20"/>
      <c r="C17" s="20"/>
      <c r="D17" s="20"/>
      <c r="E17" s="20"/>
      <c r="F17" s="20"/>
      <c r="G17" s="20"/>
      <c r="H17" s="20"/>
      <c r="I17" s="20"/>
      <c r="J17" s="20"/>
      <c r="K17" s="11"/>
    </row>
    <row r="18" spans="1:11">
      <c r="A18" s="4">
        <v>206</v>
      </c>
      <c r="B18" s="8">
        <v>40303</v>
      </c>
      <c r="C18" s="5" t="s">
        <v>2</v>
      </c>
      <c r="D18" s="12" t="s">
        <v>14</v>
      </c>
      <c r="E18" s="10" t="s">
        <v>1</v>
      </c>
      <c r="F18" s="5">
        <v>-400</v>
      </c>
      <c r="G18" s="17">
        <v>-3</v>
      </c>
      <c r="H18" s="6">
        <v>600</v>
      </c>
      <c r="I18" s="3">
        <v>200</v>
      </c>
      <c r="J18" s="3">
        <v>82326</v>
      </c>
      <c r="K18" s="4">
        <f>J18*(2/160793)</f>
        <v>1.0239998009863613</v>
      </c>
    </row>
    <row r="19" spans="1:11">
      <c r="J19" s="3" t="s">
        <v>0</v>
      </c>
      <c r="K19" s="4">
        <f>SUM(K18:K18)</f>
        <v>1.0239998009863613</v>
      </c>
    </row>
    <row r="20" spans="1:11">
      <c r="A20" s="19" t="s">
        <v>21</v>
      </c>
      <c r="B20" s="20"/>
      <c r="C20" s="20"/>
      <c r="D20" s="20"/>
      <c r="E20" s="20"/>
      <c r="F20" s="20"/>
      <c r="G20" s="20"/>
      <c r="H20" s="20"/>
      <c r="I20" s="20"/>
      <c r="J20" s="20"/>
      <c r="K20" s="11"/>
    </row>
    <row r="21" spans="1:11">
      <c r="A21" s="4">
        <v>207</v>
      </c>
      <c r="B21" s="8">
        <v>40303</v>
      </c>
      <c r="C21" s="5" t="s">
        <v>2</v>
      </c>
      <c r="D21" s="12" t="s">
        <v>14</v>
      </c>
      <c r="E21" s="10" t="s">
        <v>1</v>
      </c>
      <c r="F21" s="5">
        <v>-400</v>
      </c>
      <c r="G21" s="17">
        <v>-3</v>
      </c>
      <c r="H21" s="6">
        <v>600</v>
      </c>
      <c r="I21" s="3">
        <v>200</v>
      </c>
      <c r="J21" s="3">
        <v>82326</v>
      </c>
      <c r="K21" s="4">
        <f>J21*(2/160793)</f>
        <v>1.0239998009863613</v>
      </c>
    </row>
    <row r="22" spans="1:11">
      <c r="J22" s="3" t="s">
        <v>0</v>
      </c>
      <c r="K22" s="4">
        <f>SUM(K21:K21)</f>
        <v>1.0239998009863613</v>
      </c>
    </row>
    <row r="23" spans="1:11">
      <c r="A23" s="19" t="s">
        <v>20</v>
      </c>
      <c r="B23" s="20"/>
      <c r="C23" s="20"/>
      <c r="D23" s="20"/>
      <c r="E23" s="20"/>
      <c r="F23" s="20"/>
      <c r="G23" s="20"/>
      <c r="H23" s="20"/>
      <c r="I23" s="20"/>
      <c r="J23" s="20"/>
      <c r="K23" s="11"/>
    </row>
    <row r="24" spans="1:11">
      <c r="A24" s="4">
        <v>208</v>
      </c>
      <c r="B24" s="8">
        <v>40308</v>
      </c>
      <c r="C24" s="5" t="s">
        <v>2</v>
      </c>
      <c r="D24" s="12" t="s">
        <v>14</v>
      </c>
      <c r="E24" s="10" t="s">
        <v>1</v>
      </c>
      <c r="F24" s="5">
        <v>-400</v>
      </c>
      <c r="G24" s="17">
        <v>-3</v>
      </c>
      <c r="H24" s="6">
        <v>600</v>
      </c>
      <c r="I24" s="3">
        <v>200</v>
      </c>
      <c r="J24" s="3">
        <v>82326</v>
      </c>
      <c r="K24" s="4">
        <f>J24*(2/160793)</f>
        <v>1.0239998009863613</v>
      </c>
    </row>
    <row r="25" spans="1:11">
      <c r="J25" s="3" t="s">
        <v>0</v>
      </c>
      <c r="K25" s="4">
        <f>SUM(K24:K24)</f>
        <v>1.0239998009863613</v>
      </c>
    </row>
    <row r="26" spans="1:11">
      <c r="A26" s="19" t="s">
        <v>18</v>
      </c>
      <c r="B26" s="20"/>
      <c r="C26" s="20"/>
      <c r="D26" s="20"/>
      <c r="E26" s="20"/>
      <c r="F26" s="20"/>
      <c r="G26" s="20"/>
      <c r="H26" s="20"/>
      <c r="I26" s="20"/>
      <c r="J26" s="20"/>
      <c r="K26" s="11"/>
    </row>
    <row r="27" spans="1:11">
      <c r="A27" s="4">
        <v>210</v>
      </c>
      <c r="B27" s="8">
        <v>40315</v>
      </c>
      <c r="C27" s="5" t="s">
        <v>2</v>
      </c>
      <c r="D27" s="12" t="s">
        <v>14</v>
      </c>
      <c r="E27" s="10" t="s">
        <v>1</v>
      </c>
      <c r="F27" s="5">
        <v>-400</v>
      </c>
      <c r="G27" s="17">
        <v>-3</v>
      </c>
      <c r="H27" s="6">
        <v>600</v>
      </c>
      <c r="I27" s="3">
        <v>200</v>
      </c>
      <c r="J27" s="3">
        <v>82326</v>
      </c>
      <c r="K27" s="4">
        <f>J27*(2/160793)</f>
        <v>1.0239998009863613</v>
      </c>
    </row>
    <row r="28" spans="1:11">
      <c r="J28" s="3" t="s">
        <v>0</v>
      </c>
      <c r="K28" s="4">
        <f>SUM(K27:K27)</f>
        <v>1.0239998009863613</v>
      </c>
    </row>
    <row r="29" spans="1:11">
      <c r="A29" s="19" t="s">
        <v>19</v>
      </c>
      <c r="B29" s="20"/>
      <c r="C29" s="20"/>
      <c r="D29" s="20"/>
      <c r="E29" s="20"/>
      <c r="F29" s="20"/>
      <c r="G29" s="20"/>
      <c r="H29" s="20"/>
      <c r="I29" s="20"/>
      <c r="J29" s="20"/>
      <c r="K29" s="11"/>
    </row>
    <row r="30" spans="1:11">
      <c r="A30" s="4">
        <v>211</v>
      </c>
      <c r="B30" s="8">
        <v>40315</v>
      </c>
      <c r="C30" s="5" t="s">
        <v>2</v>
      </c>
      <c r="D30" s="12" t="s">
        <v>14</v>
      </c>
      <c r="E30" s="10" t="s">
        <v>1</v>
      </c>
      <c r="F30" s="5">
        <v>-400</v>
      </c>
      <c r="G30" s="17">
        <v>-3</v>
      </c>
      <c r="H30" s="6">
        <v>600</v>
      </c>
      <c r="I30" s="3">
        <v>200</v>
      </c>
      <c r="J30" s="3">
        <v>246978</v>
      </c>
      <c r="K30" s="4">
        <f>J30*(2/160793)</f>
        <v>3.0719994029590838</v>
      </c>
    </row>
    <row r="31" spans="1:11">
      <c r="A31" s="4">
        <v>212</v>
      </c>
      <c r="B31" s="8">
        <v>40315</v>
      </c>
      <c r="C31" s="5" t="s">
        <v>2</v>
      </c>
      <c r="D31" s="12" t="s">
        <v>14</v>
      </c>
      <c r="E31" s="10" t="s">
        <v>1</v>
      </c>
      <c r="F31" s="5">
        <v>-400</v>
      </c>
      <c r="G31" s="17">
        <v>-3</v>
      </c>
      <c r="H31" s="6">
        <v>600</v>
      </c>
      <c r="I31" s="3">
        <v>500</v>
      </c>
      <c r="J31" s="3">
        <v>246978</v>
      </c>
      <c r="K31" s="4">
        <f t="shared" ref="K31:K32" si="0">J31*(2/160793)</f>
        <v>3.0719994029590838</v>
      </c>
    </row>
    <row r="32" spans="1:11">
      <c r="A32" s="4">
        <v>213</v>
      </c>
      <c r="B32" s="8">
        <v>40315</v>
      </c>
      <c r="C32" s="5" t="s">
        <v>2</v>
      </c>
      <c r="D32" s="12" t="s">
        <v>14</v>
      </c>
      <c r="E32" s="10" t="s">
        <v>1</v>
      </c>
      <c r="F32" s="5">
        <v>-400</v>
      </c>
      <c r="G32" s="17">
        <v>-3</v>
      </c>
      <c r="H32" s="6">
        <v>600</v>
      </c>
      <c r="I32" s="3">
        <v>1000</v>
      </c>
      <c r="J32" s="3">
        <v>246978</v>
      </c>
      <c r="K32" s="4">
        <f t="shared" si="0"/>
        <v>3.0719994029590838</v>
      </c>
    </row>
    <row r="33" spans="1:12">
      <c r="B33" s="8"/>
      <c r="D33" s="12"/>
      <c r="E33" s="10"/>
    </row>
    <row r="34" spans="1:12" ht="31.5" customHeight="1">
      <c r="A34" s="19" t="s">
        <v>25</v>
      </c>
      <c r="B34" s="20"/>
      <c r="C34" s="20"/>
      <c r="D34" s="20"/>
      <c r="E34" s="20"/>
      <c r="F34" s="20"/>
      <c r="G34" s="20"/>
      <c r="H34" s="20"/>
      <c r="I34" s="20"/>
      <c r="J34" s="20"/>
      <c r="K34" s="11"/>
    </row>
    <row r="35" spans="1:12">
      <c r="A35" s="4">
        <v>214</v>
      </c>
      <c r="B35" s="8">
        <v>40337</v>
      </c>
      <c r="C35" s="5" t="s">
        <v>2</v>
      </c>
      <c r="D35" s="10" t="s">
        <v>26</v>
      </c>
      <c r="E35" s="10" t="s">
        <v>1</v>
      </c>
      <c r="F35" s="5">
        <v>-300</v>
      </c>
      <c r="G35" s="17">
        <v>-3</v>
      </c>
      <c r="H35" s="6">
        <v>600</v>
      </c>
      <c r="I35" s="3">
        <v>1000</v>
      </c>
      <c r="J35" s="3">
        <v>19.346</v>
      </c>
      <c r="K35" s="4">
        <v>0.23499999999999999</v>
      </c>
      <c r="L35" s="13" t="s">
        <v>27</v>
      </c>
    </row>
    <row r="36" spans="1:12" ht="30">
      <c r="A36" s="4">
        <v>215</v>
      </c>
      <c r="B36" s="8">
        <v>40337</v>
      </c>
      <c r="C36" s="5" t="s">
        <v>2</v>
      </c>
      <c r="D36" s="10" t="s">
        <v>26</v>
      </c>
      <c r="E36" s="10" t="s">
        <v>1</v>
      </c>
      <c r="F36" s="5">
        <v>-300</v>
      </c>
      <c r="G36" s="17">
        <v>-3</v>
      </c>
      <c r="H36" s="6">
        <v>600</v>
      </c>
      <c r="I36" s="3">
        <v>1000</v>
      </c>
      <c r="J36" s="3">
        <v>246.97800000000001</v>
      </c>
      <c r="K36" s="4">
        <v>3</v>
      </c>
      <c r="L36" s="13" t="s">
        <v>30</v>
      </c>
    </row>
    <row r="37" spans="1:12">
      <c r="A37" s="4">
        <v>216</v>
      </c>
      <c r="B37" s="8">
        <v>40337</v>
      </c>
      <c r="C37" s="5" t="s">
        <v>2</v>
      </c>
      <c r="D37" s="10" t="s">
        <v>26</v>
      </c>
      <c r="E37" s="10" t="s">
        <v>1</v>
      </c>
      <c r="F37" s="5">
        <v>-300</v>
      </c>
      <c r="G37" s="17">
        <v>-3</v>
      </c>
      <c r="H37" s="6">
        <v>600</v>
      </c>
      <c r="I37" s="3">
        <v>1000</v>
      </c>
      <c r="J37" s="3">
        <v>11.894</v>
      </c>
      <c r="K37" s="4">
        <v>3</v>
      </c>
    </row>
    <row r="39" spans="1:12" ht="17.25" customHeight="1">
      <c r="A39" s="19" t="s">
        <v>28</v>
      </c>
      <c r="B39" s="20"/>
      <c r="C39" s="20"/>
      <c r="D39" s="20"/>
      <c r="E39" s="20"/>
      <c r="F39" s="20"/>
      <c r="G39" s="20"/>
      <c r="H39" s="20"/>
      <c r="I39" s="20"/>
      <c r="J39" s="20"/>
      <c r="K39" s="11"/>
    </row>
    <row r="40" spans="1:12">
      <c r="A40" s="4">
        <v>217</v>
      </c>
      <c r="B40" s="8">
        <v>40338</v>
      </c>
      <c r="C40" s="5" t="s">
        <v>2</v>
      </c>
      <c r="D40" s="10" t="s">
        <v>29</v>
      </c>
      <c r="E40" s="10" t="s">
        <v>1</v>
      </c>
      <c r="F40" s="5">
        <v>-250</v>
      </c>
      <c r="G40" s="17">
        <v>-3</v>
      </c>
      <c r="H40" s="6">
        <v>600</v>
      </c>
      <c r="I40" s="3">
        <v>1000</v>
      </c>
      <c r="J40" s="3">
        <v>85.054000000000002</v>
      </c>
      <c r="K40" s="14" t="s">
        <v>31</v>
      </c>
      <c r="L40" s="13" t="s">
        <v>27</v>
      </c>
    </row>
    <row r="41" spans="1:12">
      <c r="A41" s="4">
        <v>218</v>
      </c>
      <c r="B41" s="8">
        <v>40338</v>
      </c>
      <c r="C41" s="5" t="s">
        <v>2</v>
      </c>
      <c r="D41" s="10" t="s">
        <v>29</v>
      </c>
      <c r="E41" s="10" t="s">
        <v>1</v>
      </c>
      <c r="F41" s="5">
        <v>-250</v>
      </c>
      <c r="G41" s="17">
        <v>-3</v>
      </c>
      <c r="H41" s="6">
        <v>600</v>
      </c>
      <c r="I41" s="3">
        <v>1000</v>
      </c>
      <c r="J41" s="3">
        <v>246.97800000000001</v>
      </c>
      <c r="K41" s="4">
        <v>3</v>
      </c>
    </row>
    <row r="42" spans="1:12">
      <c r="A42" s="4">
        <v>219</v>
      </c>
      <c r="B42" s="8">
        <v>40338</v>
      </c>
      <c r="C42" s="5" t="s">
        <v>2</v>
      </c>
      <c r="D42" s="10" t="s">
        <v>29</v>
      </c>
      <c r="E42" s="10" t="s">
        <v>1</v>
      </c>
      <c r="F42" s="5">
        <v>-250</v>
      </c>
      <c r="G42" s="17">
        <v>-3</v>
      </c>
      <c r="H42" s="6">
        <v>600</v>
      </c>
      <c r="I42" s="3">
        <v>1000</v>
      </c>
      <c r="J42" s="3">
        <v>31.036000000000001</v>
      </c>
      <c r="K42" s="4">
        <v>3</v>
      </c>
    </row>
    <row r="43" spans="1:12">
      <c r="A43" s="4">
        <v>220</v>
      </c>
      <c r="B43" s="8">
        <v>40338</v>
      </c>
      <c r="C43" s="5" t="s">
        <v>2</v>
      </c>
      <c r="D43" s="10" t="s">
        <v>29</v>
      </c>
      <c r="E43" s="10" t="s">
        <v>1</v>
      </c>
      <c r="F43" s="5">
        <v>-250</v>
      </c>
      <c r="G43" s="17">
        <v>-3</v>
      </c>
      <c r="H43" s="6">
        <v>600</v>
      </c>
      <c r="I43" s="3">
        <v>1000</v>
      </c>
      <c r="J43" s="3">
        <v>246.27799999999999</v>
      </c>
      <c r="K43" s="4">
        <v>3</v>
      </c>
    </row>
    <row r="44" spans="1:12">
      <c r="G44" s="18" t="s">
        <v>36</v>
      </c>
    </row>
    <row r="45" spans="1:12" ht="33" customHeight="1">
      <c r="A45" s="19" t="s">
        <v>32</v>
      </c>
      <c r="B45" s="20"/>
      <c r="C45" s="20"/>
      <c r="D45" s="20"/>
      <c r="E45" s="20"/>
      <c r="F45" s="20"/>
      <c r="G45" s="20"/>
      <c r="H45" s="20"/>
      <c r="I45" s="20"/>
      <c r="J45" s="20"/>
      <c r="K45" s="11"/>
    </row>
    <row r="46" spans="1:12">
      <c r="A46" s="4">
        <v>221</v>
      </c>
      <c r="B46" s="8">
        <v>40339</v>
      </c>
      <c r="C46" s="5" t="s">
        <v>2</v>
      </c>
      <c r="D46" s="12" t="s">
        <v>17</v>
      </c>
      <c r="E46" s="10" t="s">
        <v>1</v>
      </c>
      <c r="F46" s="5">
        <v>-250</v>
      </c>
      <c r="G46" s="17">
        <v>-0.5</v>
      </c>
      <c r="H46" s="6">
        <v>600</v>
      </c>
      <c r="I46" s="3">
        <v>1000</v>
      </c>
      <c r="J46" s="3">
        <v>0.246</v>
      </c>
      <c r="K46" s="14" t="s">
        <v>31</v>
      </c>
    </row>
    <row r="47" spans="1:12">
      <c r="A47" s="4">
        <v>222</v>
      </c>
      <c r="B47" s="8">
        <v>40339</v>
      </c>
      <c r="C47" s="5" t="s">
        <v>2</v>
      </c>
      <c r="D47" s="12" t="s">
        <v>17</v>
      </c>
      <c r="E47" s="10" t="s">
        <v>1</v>
      </c>
      <c r="F47" s="5">
        <v>-250</v>
      </c>
      <c r="G47" s="17">
        <v>-0.5</v>
      </c>
      <c r="H47" s="6">
        <v>600</v>
      </c>
      <c r="I47" s="3">
        <v>1000</v>
      </c>
      <c r="J47" s="3">
        <v>57.277999999999999</v>
      </c>
      <c r="K47" s="14">
        <v>0.78</v>
      </c>
      <c r="L47" s="13" t="s">
        <v>33</v>
      </c>
    </row>
    <row r="48" spans="1:12">
      <c r="A48" s="4">
        <v>223</v>
      </c>
      <c r="B48" s="8">
        <v>40339</v>
      </c>
      <c r="C48" s="5" t="s">
        <v>2</v>
      </c>
      <c r="D48" s="12" t="s">
        <v>17</v>
      </c>
      <c r="E48" s="10" t="s">
        <v>1</v>
      </c>
      <c r="F48" s="5">
        <v>-250</v>
      </c>
      <c r="G48" s="17">
        <v>-0.5</v>
      </c>
      <c r="H48" s="6">
        <v>600</v>
      </c>
      <c r="I48" s="3">
        <v>1000</v>
      </c>
      <c r="J48" s="3">
        <v>82.325999999999993</v>
      </c>
      <c r="K48" s="4">
        <v>1</v>
      </c>
    </row>
    <row r="49" spans="1:12">
      <c r="A49" s="4">
        <v>224</v>
      </c>
      <c r="B49" s="8">
        <v>40339</v>
      </c>
      <c r="C49" s="5" t="s">
        <v>2</v>
      </c>
      <c r="D49" s="12" t="s">
        <v>17</v>
      </c>
      <c r="E49" s="10" t="s">
        <v>1</v>
      </c>
      <c r="F49" s="5">
        <v>-250</v>
      </c>
      <c r="G49" s="17">
        <v>-1</v>
      </c>
      <c r="H49" s="6">
        <v>600</v>
      </c>
      <c r="I49" s="3">
        <v>1000</v>
      </c>
      <c r="J49" s="3">
        <v>31.119</v>
      </c>
      <c r="K49" s="4">
        <v>0.3</v>
      </c>
    </row>
    <row r="50" spans="1:12">
      <c r="A50" s="4">
        <v>225</v>
      </c>
      <c r="B50" s="15">
        <v>40343</v>
      </c>
      <c r="C50" s="5" t="s">
        <v>2</v>
      </c>
      <c r="D50" s="12" t="s">
        <v>17</v>
      </c>
      <c r="E50" s="10" t="s">
        <v>1</v>
      </c>
      <c r="F50" s="5">
        <v>-250</v>
      </c>
      <c r="G50" s="17">
        <v>-1</v>
      </c>
      <c r="H50" s="6">
        <v>600</v>
      </c>
      <c r="I50" s="3">
        <v>1000</v>
      </c>
      <c r="J50" s="3">
        <v>82.325999999999993</v>
      </c>
      <c r="K50" s="4">
        <v>1</v>
      </c>
    </row>
    <row r="51" spans="1:12">
      <c r="A51" s="4">
        <v>226</v>
      </c>
      <c r="B51" s="15">
        <v>40344</v>
      </c>
      <c r="C51" s="5" t="s">
        <v>2</v>
      </c>
      <c r="D51" s="12" t="s">
        <v>17</v>
      </c>
      <c r="E51" s="10" t="s">
        <v>1</v>
      </c>
      <c r="F51" s="5">
        <v>-250</v>
      </c>
      <c r="G51" s="17">
        <v>-1.5</v>
      </c>
      <c r="H51" s="6">
        <v>600</v>
      </c>
      <c r="I51" s="3">
        <v>1000</v>
      </c>
      <c r="J51" s="3">
        <v>82.325999999999993</v>
      </c>
      <c r="K51" s="4">
        <v>1</v>
      </c>
    </row>
    <row r="52" spans="1:12">
      <c r="A52" s="4">
        <v>227</v>
      </c>
      <c r="B52" s="15">
        <v>40344</v>
      </c>
      <c r="C52" s="5" t="s">
        <v>2</v>
      </c>
      <c r="D52" s="12" t="s">
        <v>17</v>
      </c>
      <c r="E52" s="10" t="s">
        <v>1</v>
      </c>
      <c r="F52" s="5">
        <v>-250</v>
      </c>
      <c r="G52" s="17">
        <v>-2</v>
      </c>
      <c r="H52" s="6">
        <v>600</v>
      </c>
      <c r="I52" s="3">
        <v>1000</v>
      </c>
      <c r="J52" s="3">
        <v>38.116</v>
      </c>
      <c r="K52" s="4">
        <v>0.46300000000000002</v>
      </c>
      <c r="L52" s="13" t="s">
        <v>33</v>
      </c>
    </row>
    <row r="53" spans="1:12">
      <c r="A53" s="4">
        <v>228</v>
      </c>
      <c r="B53" s="15">
        <v>40344</v>
      </c>
      <c r="C53" s="5" t="s">
        <v>2</v>
      </c>
      <c r="D53" s="12" t="s">
        <v>17</v>
      </c>
      <c r="E53" s="10" t="s">
        <v>1</v>
      </c>
      <c r="F53" s="5">
        <v>-250</v>
      </c>
      <c r="G53" s="17">
        <v>-2</v>
      </c>
      <c r="H53" s="6">
        <v>600</v>
      </c>
      <c r="I53" s="3">
        <v>1000</v>
      </c>
      <c r="J53" s="3">
        <v>82.325999999999993</v>
      </c>
      <c r="K53" s="4">
        <v>1</v>
      </c>
    </row>
    <row r="54" spans="1:12">
      <c r="A54" s="4">
        <v>229</v>
      </c>
      <c r="B54" s="15">
        <v>40344</v>
      </c>
      <c r="C54" s="5" t="s">
        <v>2</v>
      </c>
      <c r="D54" s="12" t="s">
        <v>17</v>
      </c>
      <c r="E54" s="10" t="s">
        <v>1</v>
      </c>
      <c r="F54" s="5">
        <v>-275</v>
      </c>
      <c r="G54" s="17">
        <v>-0.5</v>
      </c>
      <c r="H54" s="6">
        <v>600</v>
      </c>
      <c r="I54" s="3">
        <v>1000</v>
      </c>
      <c r="J54" s="3">
        <v>72.775999999999996</v>
      </c>
      <c r="K54" s="4">
        <v>1</v>
      </c>
    </row>
    <row r="55" spans="1:12" ht="30">
      <c r="A55" s="4">
        <v>230</v>
      </c>
      <c r="B55" s="15">
        <v>40344</v>
      </c>
      <c r="C55" s="5" t="s">
        <v>2</v>
      </c>
      <c r="D55" s="12" t="s">
        <v>17</v>
      </c>
      <c r="E55" s="10" t="s">
        <v>1</v>
      </c>
      <c r="F55" s="5">
        <v>-275</v>
      </c>
      <c r="G55" s="17">
        <v>-1</v>
      </c>
      <c r="H55" s="6">
        <v>600</v>
      </c>
      <c r="I55" s="3">
        <v>1000</v>
      </c>
      <c r="J55" s="3">
        <v>82.325999999999993</v>
      </c>
      <c r="K55" s="4">
        <v>0.7</v>
      </c>
      <c r="L55" s="13" t="s">
        <v>34</v>
      </c>
    </row>
    <row r="56" spans="1:12">
      <c r="A56" s="4">
        <v>231</v>
      </c>
      <c r="B56" s="15">
        <v>40344</v>
      </c>
      <c r="C56" s="5" t="s">
        <v>2</v>
      </c>
      <c r="D56" s="12" t="s">
        <v>17</v>
      </c>
      <c r="E56" s="10" t="s">
        <v>1</v>
      </c>
      <c r="F56" s="5">
        <v>-275</v>
      </c>
      <c r="G56" s="17">
        <v>-1</v>
      </c>
      <c r="H56" s="6">
        <v>600</v>
      </c>
      <c r="I56" s="3">
        <v>1000</v>
      </c>
      <c r="J56" s="3">
        <v>82.325999999999993</v>
      </c>
      <c r="K56" s="4">
        <v>1</v>
      </c>
    </row>
    <row r="57" spans="1:12">
      <c r="A57" s="4">
        <v>232</v>
      </c>
      <c r="B57" s="15">
        <v>40344</v>
      </c>
      <c r="C57" s="5" t="s">
        <v>2</v>
      </c>
      <c r="D57" s="12" t="s">
        <v>17</v>
      </c>
      <c r="E57" s="10" t="s">
        <v>1</v>
      </c>
      <c r="F57" s="5">
        <v>-275</v>
      </c>
      <c r="G57" s="17">
        <v>-1.5</v>
      </c>
      <c r="H57" s="6">
        <v>600</v>
      </c>
      <c r="I57" s="3">
        <v>1000</v>
      </c>
      <c r="J57" s="3">
        <v>82.325999999999993</v>
      </c>
      <c r="K57" s="4">
        <v>1</v>
      </c>
    </row>
    <row r="58" spans="1:12">
      <c r="A58" s="4">
        <v>233</v>
      </c>
      <c r="B58" s="15">
        <v>40344</v>
      </c>
      <c r="C58" s="5" t="s">
        <v>2</v>
      </c>
      <c r="D58" s="12" t="s">
        <v>17</v>
      </c>
      <c r="E58" s="10" t="s">
        <v>1</v>
      </c>
      <c r="F58" s="5">
        <v>-275</v>
      </c>
      <c r="G58" s="17">
        <v>-2</v>
      </c>
      <c r="H58" s="6">
        <v>600</v>
      </c>
      <c r="I58" s="3">
        <v>1000</v>
      </c>
      <c r="J58" s="3">
        <v>82.325999999999993</v>
      </c>
      <c r="K58" s="4">
        <v>1</v>
      </c>
    </row>
    <row r="59" spans="1:12">
      <c r="A59" s="4">
        <v>234</v>
      </c>
      <c r="B59" s="15">
        <v>40344</v>
      </c>
      <c r="C59" s="5" t="s">
        <v>2</v>
      </c>
      <c r="D59" s="12" t="s">
        <v>17</v>
      </c>
      <c r="E59" s="10" t="s">
        <v>1</v>
      </c>
      <c r="F59" s="5">
        <v>-300</v>
      </c>
      <c r="G59" s="17">
        <v>-0.5</v>
      </c>
      <c r="H59" s="6">
        <v>600</v>
      </c>
      <c r="I59" s="3">
        <v>1000</v>
      </c>
      <c r="J59" s="3">
        <v>82.325999999999993</v>
      </c>
      <c r="K59" s="4">
        <v>1</v>
      </c>
    </row>
    <row r="60" spans="1:12">
      <c r="A60" s="4">
        <v>235</v>
      </c>
      <c r="B60" s="15">
        <v>40344</v>
      </c>
      <c r="C60" s="5" t="s">
        <v>2</v>
      </c>
      <c r="D60" s="12" t="s">
        <v>17</v>
      </c>
      <c r="E60" s="10" t="s">
        <v>1</v>
      </c>
      <c r="F60" s="5">
        <v>-300</v>
      </c>
      <c r="G60" s="17">
        <v>-1</v>
      </c>
      <c r="H60" s="6">
        <v>600</v>
      </c>
      <c r="I60" s="3">
        <v>1000</v>
      </c>
      <c r="J60" s="3">
        <v>82.325999999999993</v>
      </c>
      <c r="K60" s="4">
        <v>1</v>
      </c>
    </row>
    <row r="61" spans="1:12">
      <c r="A61" s="4">
        <v>236</v>
      </c>
      <c r="B61" s="15">
        <v>40344</v>
      </c>
      <c r="C61" s="5" t="s">
        <v>2</v>
      </c>
      <c r="D61" s="12" t="s">
        <v>17</v>
      </c>
      <c r="E61" s="10" t="s">
        <v>1</v>
      </c>
      <c r="F61" s="5">
        <v>-300</v>
      </c>
      <c r="G61" s="17">
        <v>-1.5</v>
      </c>
      <c r="H61" s="6">
        <v>600</v>
      </c>
      <c r="I61" s="3">
        <v>1000</v>
      </c>
      <c r="J61" s="3">
        <v>82.325999999999993</v>
      </c>
      <c r="K61" s="4">
        <v>1</v>
      </c>
    </row>
    <row r="62" spans="1:12">
      <c r="A62" s="4">
        <v>237</v>
      </c>
      <c r="B62" s="15">
        <v>40344</v>
      </c>
      <c r="C62" s="5" t="s">
        <v>2</v>
      </c>
      <c r="D62" s="12" t="s">
        <v>17</v>
      </c>
      <c r="E62" s="10" t="s">
        <v>1</v>
      </c>
      <c r="F62" s="5">
        <v>-300</v>
      </c>
      <c r="G62" s="17">
        <v>-2</v>
      </c>
      <c r="H62" s="6">
        <v>600</v>
      </c>
      <c r="I62" s="3">
        <v>1000</v>
      </c>
      <c r="J62" s="3">
        <v>82.325999999999993</v>
      </c>
      <c r="K62" s="4">
        <v>1</v>
      </c>
    </row>
    <row r="63" spans="1:12" ht="30">
      <c r="A63" s="4">
        <v>238</v>
      </c>
      <c r="B63" s="15">
        <v>40344</v>
      </c>
      <c r="C63" s="5" t="s">
        <v>2</v>
      </c>
      <c r="D63" s="12" t="s">
        <v>17</v>
      </c>
      <c r="E63" s="10" t="s">
        <v>1</v>
      </c>
      <c r="F63" s="5">
        <v>-325</v>
      </c>
      <c r="G63" s="17">
        <v>-0.5</v>
      </c>
      <c r="H63" s="6">
        <v>600</v>
      </c>
      <c r="I63" s="3">
        <v>1000</v>
      </c>
      <c r="J63" s="3">
        <v>0</v>
      </c>
      <c r="K63" s="14" t="s">
        <v>31</v>
      </c>
      <c r="L63" s="13" t="s">
        <v>35</v>
      </c>
    </row>
    <row r="65" spans="1:11" ht="33" customHeight="1">
      <c r="A65" s="19" t="s">
        <v>37</v>
      </c>
      <c r="B65" s="20"/>
      <c r="C65" s="20"/>
      <c r="D65" s="20"/>
      <c r="E65" s="20"/>
      <c r="F65" s="20"/>
      <c r="G65" s="20"/>
      <c r="H65" s="20"/>
      <c r="I65" s="20"/>
      <c r="J65" s="20"/>
      <c r="K65" s="11"/>
    </row>
    <row r="66" spans="1:11">
      <c r="A66" s="4">
        <v>241</v>
      </c>
      <c r="B66" s="8">
        <v>40351</v>
      </c>
      <c r="C66" s="5" t="s">
        <v>2</v>
      </c>
      <c r="D66" s="12" t="s">
        <v>38</v>
      </c>
      <c r="E66" s="10" t="s">
        <v>1</v>
      </c>
      <c r="F66" s="5">
        <v>-300</v>
      </c>
      <c r="G66" s="17">
        <v>-2</v>
      </c>
      <c r="H66" s="6">
        <v>600</v>
      </c>
      <c r="I66" s="3">
        <v>1000</v>
      </c>
      <c r="K66" s="14">
        <v>2</v>
      </c>
    </row>
    <row r="67" spans="1:11">
      <c r="A67" s="4">
        <v>245</v>
      </c>
      <c r="B67" s="8">
        <v>40351</v>
      </c>
      <c r="C67" s="5" t="s">
        <v>2</v>
      </c>
      <c r="D67" s="12" t="s">
        <v>38</v>
      </c>
      <c r="E67" s="10" t="s">
        <v>1</v>
      </c>
      <c r="F67" s="5">
        <v>-300</v>
      </c>
      <c r="G67" s="17">
        <v>-1.5</v>
      </c>
      <c r="H67" s="6">
        <v>600</v>
      </c>
      <c r="I67" s="3">
        <v>1000</v>
      </c>
      <c r="K67" s="14">
        <v>1</v>
      </c>
    </row>
    <row r="68" spans="1:11">
      <c r="A68" s="4">
        <v>247</v>
      </c>
      <c r="B68" s="8">
        <v>40351</v>
      </c>
      <c r="C68" s="5" t="s">
        <v>2</v>
      </c>
      <c r="D68" s="12" t="s">
        <v>38</v>
      </c>
      <c r="E68" s="10" t="s">
        <v>1</v>
      </c>
      <c r="F68" s="5">
        <v>-300</v>
      </c>
      <c r="G68" s="17">
        <v>-1</v>
      </c>
      <c r="H68" s="6">
        <v>600</v>
      </c>
      <c r="I68" s="3">
        <v>1000</v>
      </c>
      <c r="K68" s="14">
        <v>1</v>
      </c>
    </row>
    <row r="69" spans="1:11">
      <c r="A69" s="4">
        <v>249</v>
      </c>
      <c r="B69" s="8">
        <v>40351</v>
      </c>
      <c r="C69" s="5" t="s">
        <v>2</v>
      </c>
      <c r="D69" s="12" t="s">
        <v>38</v>
      </c>
      <c r="E69" s="10" t="s">
        <v>1</v>
      </c>
      <c r="F69" s="5">
        <v>-300</v>
      </c>
      <c r="G69" s="17">
        <v>-0.5</v>
      </c>
      <c r="H69" s="6">
        <v>600</v>
      </c>
      <c r="I69" s="3">
        <v>1000</v>
      </c>
      <c r="K69" s="14">
        <v>1</v>
      </c>
    </row>
    <row r="70" spans="1:11">
      <c r="A70" s="4">
        <v>253</v>
      </c>
      <c r="B70" s="8">
        <v>40351</v>
      </c>
      <c r="C70" s="5" t="s">
        <v>2</v>
      </c>
      <c r="D70" s="12" t="s">
        <v>38</v>
      </c>
      <c r="E70" s="10" t="s">
        <v>1</v>
      </c>
      <c r="F70" s="5">
        <v>-300</v>
      </c>
      <c r="G70" s="17">
        <v>-2.5</v>
      </c>
      <c r="H70" s="6">
        <v>600</v>
      </c>
      <c r="I70" s="3">
        <v>1000</v>
      </c>
      <c r="K70" s="14">
        <v>1</v>
      </c>
    </row>
    <row r="71" spans="1:11">
      <c r="A71" s="4">
        <v>254</v>
      </c>
      <c r="B71" s="8">
        <v>40351</v>
      </c>
      <c r="C71" s="5" t="s">
        <v>2</v>
      </c>
      <c r="D71" s="12" t="s">
        <v>38</v>
      </c>
      <c r="E71" s="10" t="s">
        <v>1</v>
      </c>
      <c r="F71" s="5">
        <v>-325</v>
      </c>
      <c r="G71" s="17">
        <v>-0.5</v>
      </c>
      <c r="H71" s="6">
        <v>600</v>
      </c>
      <c r="I71" s="3">
        <v>1000</v>
      </c>
      <c r="K71" s="14">
        <v>1</v>
      </c>
    </row>
    <row r="72" spans="1:11">
      <c r="A72" s="4">
        <v>255</v>
      </c>
      <c r="B72" s="8">
        <v>40351</v>
      </c>
      <c r="C72" s="5" t="s">
        <v>2</v>
      </c>
      <c r="D72" s="12" t="s">
        <v>38</v>
      </c>
      <c r="E72" s="10" t="s">
        <v>1</v>
      </c>
      <c r="F72" s="5">
        <v>-325</v>
      </c>
      <c r="G72" s="17">
        <v>-1.5</v>
      </c>
      <c r="H72" s="6">
        <v>600</v>
      </c>
      <c r="I72" s="3">
        <v>1000</v>
      </c>
      <c r="K72" s="14">
        <v>1</v>
      </c>
    </row>
    <row r="73" spans="1:11">
      <c r="A73" s="4">
        <v>256</v>
      </c>
      <c r="B73" s="8">
        <v>40351</v>
      </c>
      <c r="C73" s="5" t="s">
        <v>2</v>
      </c>
      <c r="D73" s="12" t="s">
        <v>38</v>
      </c>
      <c r="E73" s="10" t="s">
        <v>1</v>
      </c>
      <c r="F73" s="5">
        <v>-325</v>
      </c>
      <c r="G73" s="17">
        <v>-2.5</v>
      </c>
      <c r="H73" s="6">
        <v>600</v>
      </c>
      <c r="I73" s="3">
        <v>1000</v>
      </c>
      <c r="K73" s="14">
        <v>1</v>
      </c>
    </row>
    <row r="74" spans="1:11">
      <c r="A74" s="4">
        <v>257</v>
      </c>
      <c r="B74" s="8">
        <v>40351</v>
      </c>
      <c r="C74" s="5" t="s">
        <v>2</v>
      </c>
      <c r="D74" s="12" t="s">
        <v>38</v>
      </c>
      <c r="E74" s="10" t="s">
        <v>1</v>
      </c>
      <c r="F74" s="5">
        <v>-325</v>
      </c>
      <c r="G74" s="17">
        <v>-2</v>
      </c>
      <c r="H74" s="6">
        <v>600</v>
      </c>
      <c r="I74" s="3">
        <v>1000</v>
      </c>
      <c r="K74" s="14">
        <v>1</v>
      </c>
    </row>
    <row r="75" spans="1:11">
      <c r="A75" s="4">
        <v>258</v>
      </c>
      <c r="B75" s="8">
        <v>40351</v>
      </c>
      <c r="C75" s="5" t="s">
        <v>2</v>
      </c>
      <c r="D75" s="12" t="s">
        <v>38</v>
      </c>
      <c r="E75" s="10" t="s">
        <v>1</v>
      </c>
      <c r="F75" s="5">
        <v>-325</v>
      </c>
      <c r="G75" s="17">
        <v>-1</v>
      </c>
      <c r="H75" s="6">
        <v>600</v>
      </c>
      <c r="I75" s="3">
        <v>1000</v>
      </c>
      <c r="K75" s="14">
        <v>1</v>
      </c>
    </row>
    <row r="77" spans="1:11" ht="33" customHeight="1">
      <c r="A77" s="19" t="s">
        <v>39</v>
      </c>
      <c r="B77" s="20"/>
      <c r="C77" s="20"/>
      <c r="D77" s="20"/>
      <c r="E77" s="20"/>
      <c r="F77" s="20"/>
      <c r="G77" s="20"/>
      <c r="H77" s="20"/>
      <c r="I77" s="20"/>
      <c r="J77" s="20"/>
      <c r="K77" s="11"/>
    </row>
    <row r="78" spans="1:11">
      <c r="A78" s="4">
        <v>262</v>
      </c>
      <c r="B78" s="8">
        <v>40373</v>
      </c>
      <c r="C78" s="5" t="s">
        <v>2</v>
      </c>
      <c r="D78" s="12" t="s">
        <v>38</v>
      </c>
      <c r="E78" s="10" t="s">
        <v>1</v>
      </c>
      <c r="F78" s="5">
        <v>-310</v>
      </c>
      <c r="G78" s="17">
        <v>-2</v>
      </c>
      <c r="H78" s="6">
        <v>600</v>
      </c>
      <c r="I78" s="3">
        <v>1000</v>
      </c>
      <c r="K78" s="14">
        <v>1</v>
      </c>
    </row>
    <row r="79" spans="1:11" ht="33.75" customHeight="1">
      <c r="A79" s="21" t="s">
        <v>40</v>
      </c>
      <c r="B79" s="22"/>
      <c r="C79" s="22"/>
      <c r="D79" s="22"/>
      <c r="E79" s="22"/>
      <c r="F79" s="22"/>
      <c r="G79" s="22"/>
      <c r="H79" s="22"/>
      <c r="I79" s="22"/>
      <c r="J79" s="22"/>
      <c r="K79" s="23"/>
    </row>
    <row r="80" spans="1:11">
      <c r="A80" s="4">
        <v>271</v>
      </c>
      <c r="B80" s="8">
        <v>40374</v>
      </c>
      <c r="C80" s="5" t="s">
        <v>2</v>
      </c>
      <c r="D80" s="12" t="s">
        <v>38</v>
      </c>
      <c r="E80" s="10" t="s">
        <v>1</v>
      </c>
      <c r="F80" s="5">
        <v>-310</v>
      </c>
      <c r="G80" s="17">
        <v>-2</v>
      </c>
      <c r="H80" s="6">
        <v>600</v>
      </c>
      <c r="I80" s="3">
        <v>1000</v>
      </c>
      <c r="K80" s="14">
        <v>4</v>
      </c>
    </row>
    <row r="81" spans="1:12">
      <c r="A81" s="4">
        <v>272</v>
      </c>
      <c r="B81" s="8">
        <v>40374</v>
      </c>
      <c r="C81" s="5" t="s">
        <v>2</v>
      </c>
      <c r="D81" s="12" t="s">
        <v>41</v>
      </c>
      <c r="E81" s="10" t="s">
        <v>1</v>
      </c>
      <c r="F81" s="5">
        <v>-310</v>
      </c>
      <c r="G81" s="17">
        <v>-2</v>
      </c>
      <c r="H81" s="6">
        <v>600</v>
      </c>
      <c r="I81" s="3">
        <v>1000</v>
      </c>
      <c r="K81" s="14">
        <v>1.6850000000000001</v>
      </c>
    </row>
    <row r="83" spans="1:12" ht="33.75" customHeight="1">
      <c r="A83" s="21" t="s">
        <v>44</v>
      </c>
      <c r="B83" s="22"/>
      <c r="C83" s="22"/>
      <c r="D83" s="22"/>
      <c r="E83" s="22"/>
      <c r="F83" s="22"/>
      <c r="G83" s="22"/>
      <c r="H83" s="22"/>
      <c r="I83" s="22"/>
      <c r="J83" s="22"/>
      <c r="K83" s="23"/>
    </row>
    <row r="84" spans="1:12">
      <c r="A84" s="4">
        <v>284</v>
      </c>
      <c r="B84" s="15" t="s">
        <v>31</v>
      </c>
      <c r="C84" s="5" t="s">
        <v>2</v>
      </c>
      <c r="D84" s="12" t="s">
        <v>42</v>
      </c>
      <c r="E84" s="10" t="s">
        <v>1</v>
      </c>
      <c r="F84" s="5">
        <v>-300</v>
      </c>
      <c r="G84" s="17">
        <v>-2</v>
      </c>
      <c r="H84" s="13" t="s">
        <v>31</v>
      </c>
      <c r="I84" s="24" t="s">
        <v>31</v>
      </c>
      <c r="K84" s="14">
        <v>4</v>
      </c>
      <c r="L84" s="13" t="s">
        <v>43</v>
      </c>
    </row>
    <row r="85" spans="1:12">
      <c r="A85" s="4">
        <v>285</v>
      </c>
      <c r="B85" s="15" t="s">
        <v>31</v>
      </c>
      <c r="C85" s="5" t="s">
        <v>2</v>
      </c>
      <c r="D85" s="12" t="s">
        <v>42</v>
      </c>
      <c r="E85" s="10" t="s">
        <v>1</v>
      </c>
      <c r="F85" s="5">
        <v>-300</v>
      </c>
      <c r="G85" s="17">
        <v>-2</v>
      </c>
      <c r="H85" s="13" t="s">
        <v>31</v>
      </c>
      <c r="I85" s="24" t="s">
        <v>31</v>
      </c>
      <c r="K85" s="14">
        <v>4</v>
      </c>
      <c r="L85" s="13" t="s">
        <v>45</v>
      </c>
    </row>
    <row r="86" spans="1:12">
      <c r="A86" s="4">
        <v>288</v>
      </c>
      <c r="B86" s="15" t="s">
        <v>31</v>
      </c>
      <c r="C86" s="5" t="s">
        <v>2</v>
      </c>
      <c r="D86" s="12" t="s">
        <v>42</v>
      </c>
      <c r="E86" s="10" t="s">
        <v>1</v>
      </c>
      <c r="F86" s="5">
        <v>-300</v>
      </c>
      <c r="G86" s="17">
        <v>-2</v>
      </c>
      <c r="H86" s="13" t="s">
        <v>31</v>
      </c>
      <c r="I86" s="24" t="s">
        <v>31</v>
      </c>
      <c r="K86" s="14">
        <v>4</v>
      </c>
      <c r="L86" s="13" t="s">
        <v>46</v>
      </c>
    </row>
    <row r="87" spans="1:12">
      <c r="A87" s="4">
        <v>289</v>
      </c>
      <c r="B87" s="15" t="s">
        <v>31</v>
      </c>
      <c r="C87" s="5" t="s">
        <v>2</v>
      </c>
      <c r="D87" s="12" t="s">
        <v>42</v>
      </c>
      <c r="E87" s="10" t="s">
        <v>1</v>
      </c>
      <c r="F87" s="5">
        <v>-300</v>
      </c>
      <c r="G87" s="17">
        <v>-2</v>
      </c>
      <c r="H87" s="13" t="s">
        <v>31</v>
      </c>
      <c r="I87" s="24" t="s">
        <v>31</v>
      </c>
      <c r="K87" s="14">
        <v>4</v>
      </c>
      <c r="L87" s="13" t="s">
        <v>47</v>
      </c>
    </row>
    <row r="88" spans="1:12">
      <c r="A88" s="4">
        <v>290</v>
      </c>
      <c r="B88" s="15" t="s">
        <v>31</v>
      </c>
      <c r="C88" s="5" t="s">
        <v>2</v>
      </c>
      <c r="D88" s="12" t="s">
        <v>42</v>
      </c>
      <c r="E88" s="10" t="s">
        <v>1</v>
      </c>
      <c r="F88" s="5">
        <v>-300</v>
      </c>
      <c r="G88" s="17">
        <v>-2</v>
      </c>
      <c r="H88" s="13" t="s">
        <v>31</v>
      </c>
      <c r="I88" s="24" t="s">
        <v>31</v>
      </c>
      <c r="K88" s="14">
        <v>4</v>
      </c>
      <c r="L88" s="13" t="s">
        <v>48</v>
      </c>
    </row>
    <row r="89" spans="1:12">
      <c r="A89" s="4">
        <v>293</v>
      </c>
      <c r="B89" s="15" t="s">
        <v>31</v>
      </c>
      <c r="C89" s="5" t="s">
        <v>2</v>
      </c>
      <c r="D89" s="12" t="s">
        <v>42</v>
      </c>
      <c r="E89" s="10" t="s">
        <v>1</v>
      </c>
      <c r="F89" s="5">
        <v>-300</v>
      </c>
      <c r="G89" s="17">
        <v>-2</v>
      </c>
      <c r="H89" s="13" t="s">
        <v>31</v>
      </c>
      <c r="I89" s="24" t="s">
        <v>31</v>
      </c>
      <c r="K89" s="14">
        <v>4</v>
      </c>
      <c r="L89" s="13" t="s">
        <v>49</v>
      </c>
    </row>
    <row r="90" spans="1:12" ht="33.75" customHeight="1">
      <c r="A90" s="21" t="s">
        <v>44</v>
      </c>
      <c r="B90" s="22"/>
      <c r="C90" s="22"/>
      <c r="D90" s="22"/>
      <c r="E90" s="22"/>
      <c r="F90" s="22"/>
      <c r="G90" s="22"/>
      <c r="H90" s="22"/>
      <c r="I90" s="22"/>
      <c r="J90" s="22"/>
      <c r="K90" s="23"/>
    </row>
    <row r="91" spans="1:12">
      <c r="A91" s="4">
        <v>296</v>
      </c>
      <c r="B91" s="15" t="s">
        <v>31</v>
      </c>
      <c r="C91" s="5" t="s">
        <v>2</v>
      </c>
      <c r="D91" s="12" t="s">
        <v>42</v>
      </c>
      <c r="E91" s="10" t="s">
        <v>1</v>
      </c>
      <c r="F91" s="5">
        <v>-300</v>
      </c>
      <c r="G91" s="17">
        <v>-2</v>
      </c>
      <c r="H91" s="13" t="s">
        <v>31</v>
      </c>
      <c r="I91" s="24" t="s">
        <v>31</v>
      </c>
      <c r="K91" s="14">
        <v>4</v>
      </c>
      <c r="L91" s="13" t="s">
        <v>43</v>
      </c>
    </row>
    <row r="92" spans="1:12">
      <c r="A92" s="4">
        <v>303</v>
      </c>
      <c r="B92" s="15" t="s">
        <v>31</v>
      </c>
      <c r="C92" s="5" t="s">
        <v>2</v>
      </c>
      <c r="D92" s="12" t="s">
        <v>42</v>
      </c>
      <c r="E92" s="10" t="s">
        <v>1</v>
      </c>
      <c r="F92" s="5">
        <v>-300</v>
      </c>
      <c r="G92" s="17">
        <v>-2</v>
      </c>
      <c r="H92" s="13" t="s">
        <v>31</v>
      </c>
      <c r="I92" s="24" t="s">
        <v>31</v>
      </c>
      <c r="K92" s="14">
        <v>4</v>
      </c>
      <c r="L92" s="13" t="s">
        <v>45</v>
      </c>
    </row>
    <row r="93" spans="1:12">
      <c r="A93" s="4">
        <v>307</v>
      </c>
      <c r="B93" s="15" t="s">
        <v>31</v>
      </c>
      <c r="C93" s="5" t="s">
        <v>2</v>
      </c>
      <c r="D93" s="12" t="s">
        <v>42</v>
      </c>
      <c r="E93" s="10" t="s">
        <v>1</v>
      </c>
      <c r="F93" s="5">
        <v>-300</v>
      </c>
      <c r="G93" s="17">
        <v>-2</v>
      </c>
      <c r="H93" s="13" t="s">
        <v>31</v>
      </c>
      <c r="I93" s="24" t="s">
        <v>31</v>
      </c>
      <c r="K93" s="14">
        <v>4</v>
      </c>
      <c r="L93" s="13" t="s">
        <v>46</v>
      </c>
    </row>
    <row r="94" spans="1:12">
      <c r="A94" s="4">
        <v>311</v>
      </c>
      <c r="B94" s="15" t="s">
        <v>31</v>
      </c>
      <c r="C94" s="5" t="s">
        <v>2</v>
      </c>
      <c r="D94" s="12" t="s">
        <v>42</v>
      </c>
      <c r="E94" s="10" t="s">
        <v>1</v>
      </c>
      <c r="F94" s="5">
        <v>-300</v>
      </c>
      <c r="G94" s="17">
        <v>-2</v>
      </c>
      <c r="H94" s="13" t="s">
        <v>31</v>
      </c>
      <c r="I94" s="24" t="s">
        <v>31</v>
      </c>
      <c r="K94" s="14">
        <v>4</v>
      </c>
      <c r="L94" s="13" t="s">
        <v>47</v>
      </c>
    </row>
    <row r="95" spans="1:12">
      <c r="A95" s="4">
        <v>312</v>
      </c>
      <c r="B95" s="15" t="s">
        <v>31</v>
      </c>
      <c r="C95" s="5" t="s">
        <v>2</v>
      </c>
      <c r="D95" s="12" t="s">
        <v>42</v>
      </c>
      <c r="E95" s="10" t="s">
        <v>1</v>
      </c>
      <c r="F95" s="5">
        <v>-300</v>
      </c>
      <c r="G95" s="17">
        <v>-2</v>
      </c>
      <c r="H95" s="13" t="s">
        <v>31</v>
      </c>
      <c r="I95" s="24" t="s">
        <v>31</v>
      </c>
      <c r="K95" s="14">
        <v>4</v>
      </c>
      <c r="L95" s="13" t="s">
        <v>48</v>
      </c>
    </row>
    <row r="96" spans="1:12">
      <c r="A96" s="4">
        <v>313</v>
      </c>
      <c r="B96" s="15" t="s">
        <v>31</v>
      </c>
      <c r="C96" s="5" t="s">
        <v>2</v>
      </c>
      <c r="D96" s="12" t="s">
        <v>42</v>
      </c>
      <c r="E96" s="10" t="s">
        <v>1</v>
      </c>
      <c r="F96" s="5">
        <v>-300</v>
      </c>
      <c r="G96" s="17">
        <v>-2</v>
      </c>
      <c r="H96" s="13" t="s">
        <v>31</v>
      </c>
      <c r="I96" s="24" t="s">
        <v>31</v>
      </c>
      <c r="K96" s="14">
        <v>4</v>
      </c>
      <c r="L96" s="13" t="s">
        <v>49</v>
      </c>
    </row>
    <row r="97" spans="1:12">
      <c r="A97" s="4">
        <v>314</v>
      </c>
      <c r="B97" s="15" t="s">
        <v>31</v>
      </c>
      <c r="C97" s="5" t="s">
        <v>2</v>
      </c>
      <c r="D97" s="12" t="s">
        <v>42</v>
      </c>
      <c r="E97" s="10" t="s">
        <v>1</v>
      </c>
      <c r="F97" s="5">
        <v>-300</v>
      </c>
      <c r="G97" s="17">
        <v>-2</v>
      </c>
      <c r="H97" s="13" t="s">
        <v>31</v>
      </c>
      <c r="I97" s="24" t="s">
        <v>31</v>
      </c>
      <c r="K97" s="14">
        <v>4</v>
      </c>
      <c r="L97" s="13" t="s">
        <v>50</v>
      </c>
    </row>
    <row r="98" spans="1:12">
      <c r="A98" s="4">
        <v>315</v>
      </c>
      <c r="B98" s="15" t="s">
        <v>31</v>
      </c>
      <c r="C98" s="5" t="s">
        <v>2</v>
      </c>
      <c r="D98" s="12" t="s">
        <v>42</v>
      </c>
      <c r="E98" s="10" t="s">
        <v>1</v>
      </c>
      <c r="F98" s="5">
        <v>-300</v>
      </c>
      <c r="G98" s="17">
        <v>-2</v>
      </c>
      <c r="H98" s="13" t="s">
        <v>31</v>
      </c>
      <c r="I98" s="24" t="s">
        <v>31</v>
      </c>
      <c r="K98" s="14">
        <v>4</v>
      </c>
      <c r="L98" s="13" t="s">
        <v>51</v>
      </c>
    </row>
    <row r="99" spans="1:12">
      <c r="A99" s="4">
        <v>316</v>
      </c>
      <c r="B99" s="15" t="s">
        <v>31</v>
      </c>
      <c r="C99" s="5" t="s">
        <v>2</v>
      </c>
      <c r="D99" s="12" t="s">
        <v>42</v>
      </c>
      <c r="E99" s="10" t="s">
        <v>1</v>
      </c>
      <c r="F99" s="5">
        <v>-300</v>
      </c>
      <c r="G99" s="17">
        <v>-2</v>
      </c>
      <c r="H99" s="13" t="s">
        <v>31</v>
      </c>
      <c r="I99" s="24" t="s">
        <v>31</v>
      </c>
      <c r="K99" s="14">
        <v>4</v>
      </c>
      <c r="L99" s="13" t="s">
        <v>52</v>
      </c>
    </row>
    <row r="100" spans="1:12">
      <c r="A100" s="4">
        <v>317</v>
      </c>
      <c r="B100" s="15" t="s">
        <v>31</v>
      </c>
      <c r="C100" s="5" t="s">
        <v>2</v>
      </c>
      <c r="D100" s="12" t="s">
        <v>42</v>
      </c>
      <c r="E100" s="10" t="s">
        <v>1</v>
      </c>
      <c r="F100" s="5">
        <v>-300</v>
      </c>
      <c r="G100" s="17">
        <v>-2</v>
      </c>
      <c r="H100" s="13" t="s">
        <v>31</v>
      </c>
      <c r="I100" s="24" t="s">
        <v>31</v>
      </c>
      <c r="K100" s="14">
        <v>4</v>
      </c>
      <c r="L100" s="13" t="s">
        <v>53</v>
      </c>
    </row>
    <row r="101" spans="1:12">
      <c r="A101" s="4">
        <v>318</v>
      </c>
      <c r="B101" s="15" t="s">
        <v>31</v>
      </c>
      <c r="C101" s="5" t="s">
        <v>2</v>
      </c>
      <c r="D101" s="12" t="s">
        <v>42</v>
      </c>
      <c r="E101" s="10" t="s">
        <v>1</v>
      </c>
      <c r="F101" s="5">
        <v>-300</v>
      </c>
      <c r="G101" s="17">
        <v>-2</v>
      </c>
      <c r="H101" s="13" t="s">
        <v>31</v>
      </c>
      <c r="I101" s="24" t="s">
        <v>31</v>
      </c>
      <c r="K101" s="14">
        <v>4</v>
      </c>
      <c r="L101" s="13" t="s">
        <v>54</v>
      </c>
    </row>
  </sheetData>
  <mergeCells count="17">
    <mergeCell ref="A83:K83"/>
    <mergeCell ref="A90:K90"/>
    <mergeCell ref="A65:J65"/>
    <mergeCell ref="A77:J77"/>
    <mergeCell ref="A79:K79"/>
    <mergeCell ref="A3:J3"/>
    <mergeCell ref="A6:J6"/>
    <mergeCell ref="A11:J11"/>
    <mergeCell ref="A14:J14"/>
    <mergeCell ref="A17:J17"/>
    <mergeCell ref="A34:J34"/>
    <mergeCell ref="A39:J39"/>
    <mergeCell ref="A45:J45"/>
    <mergeCell ref="A20:J20"/>
    <mergeCell ref="A23:J23"/>
    <mergeCell ref="A26:J26"/>
    <mergeCell ref="A29:J29"/>
  </mergeCells>
  <pageMargins left="0.7" right="0.7" top="0.75" bottom="0.75" header="0.3" footer="0.3"/>
  <pageSetup scale="75" orientation="landscape" r:id="rId1"/>
  <headerFooter alignWithMargins="0">
    <oddHeader>&amp;L&amp;C&amp;[TAB]&amp;R</oddHeader>
    <oddFooter>&amp;L&amp;CPage &amp;[PAGE]&amp;R</oddFooter>
  </headerFooter>
</worksheet>
</file>

<file path=xl/worksheets/sheet2.xml><?xml version="1.0" encoding="utf-8"?>
<worksheet xmlns="http://schemas.openxmlformats.org/spreadsheetml/2006/main" xmlns:r="http://schemas.openxmlformats.org/officeDocument/2006/relationships">
  <dimension ref="A1"/>
  <sheetViews>
    <sheetView zoomScaleSheetLayoutView="1" workbookViewId="0"/>
  </sheetViews>
  <sheetFormatPr defaultColWidth="8.85546875" defaultRowHeight="15"/>
  <cols>
    <col min="1" max="16384" width="8.85546875" style="1"/>
  </cols>
  <sheetData/>
  <pageMargins left="0.7" right="0.7" top="0.75" bottom="0.75" header="0.3" footer="0.3"/>
  <pageSetup firstPageNumber="4294967295" fitToWidth="0" fitToHeight="0" orientation="landscape" r:id="rId1"/>
  <headerFooter alignWithMargins="0">
    <oddHeader>&amp;L&amp;C&amp;[TAB]&amp;R</oddHeader>
    <oddFooter>&amp;L&amp;CPage &amp;[PAGE]&amp;R</oddFooter>
  </headerFooter>
</worksheet>
</file>

<file path=xl/worksheets/sheet3.xml><?xml version="1.0" encoding="utf-8"?>
<worksheet xmlns="http://schemas.openxmlformats.org/spreadsheetml/2006/main" xmlns:r="http://schemas.openxmlformats.org/officeDocument/2006/relationships">
  <dimension ref="A1"/>
  <sheetViews>
    <sheetView zoomScaleSheetLayoutView="1" workbookViewId="0"/>
  </sheetViews>
  <sheetFormatPr defaultColWidth="8.85546875" defaultRowHeight="15"/>
  <cols>
    <col min="1" max="16384" width="8.85546875" style="1"/>
  </cols>
  <sheetData/>
  <pageMargins left="0.7" right="0.7" top="0.75" bottom="0.75" header="0.3" footer="0.3"/>
  <pageSetup firstPageNumber="4294967295" fitToWidth="0" fitToHeight="0" orientation="landscape" r:id="rId1"/>
  <headerFooter alignWithMargins="0">
    <oddHeader>&amp;L&amp;C&amp;[TAB]&amp;R</oddHeader>
    <oddFooter>&amp;L&amp;CPage &amp;[PAGE]&amp;R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NSCL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suzuki</cp:lastModifiedBy>
  <cp:lastPrinted>2010-04-05T15:33:54Z</cp:lastPrinted>
  <dcterms:created xsi:type="dcterms:W3CDTF">2009-06-12T23:37:06Z</dcterms:created>
  <dcterms:modified xsi:type="dcterms:W3CDTF">2010-08-27T22:07:11Z</dcterms:modified>
</cp:coreProperties>
</file>